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28" activeTab="38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10" i="37" l="1"/>
  <c r="C11" i="37"/>
  <c r="C12" i="37"/>
  <c r="C9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9" i="19"/>
  <c r="C11" i="19"/>
  <c r="C10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13" i="34" l="1"/>
  <c r="C11" i="34"/>
  <c r="C12" i="34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8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57" i="31"/>
  <c r="C58" i="31"/>
  <c r="C59" i="31"/>
  <c r="C7" i="31"/>
  <c r="C8" i="31"/>
  <c r="C9" i="31"/>
  <c r="C10" i="31"/>
  <c r="C11" i="31"/>
  <c r="C12" i="31"/>
  <c r="C13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6" i="31"/>
  <c r="C37" i="31"/>
  <c r="C38" i="31"/>
  <c r="C39" i="31"/>
  <c r="C40" i="31"/>
  <c r="C41" i="31"/>
  <c r="C42" i="31"/>
  <c r="C43" i="31"/>
  <c r="C44" i="31"/>
  <c r="C45" i="31"/>
  <c r="C14" i="31"/>
  <c r="C46" i="31"/>
  <c r="C47" i="31"/>
  <c r="C48" i="31"/>
  <c r="C49" i="31"/>
  <c r="C50" i="31"/>
  <c r="C51" i="31"/>
  <c r="C52" i="31"/>
  <c r="C53" i="31"/>
  <c r="C54" i="31"/>
  <c r="C55" i="31"/>
  <c r="C56" i="31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8" i="29"/>
  <c r="C10" i="29"/>
  <c r="C11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55" i="29"/>
  <c r="C9" i="29"/>
  <c r="C56" i="29"/>
  <c r="C12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8" i="28"/>
  <c r="C9" i="28"/>
  <c r="C10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5" i="28"/>
  <c r="C46" i="28"/>
  <c r="C47" i="28"/>
  <c r="C48" i="28"/>
  <c r="C49" i="28"/>
  <c r="C50" i="28"/>
  <c r="C51" i="28"/>
  <c r="C52" i="28"/>
  <c r="C11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11" i="27"/>
  <c r="C12" i="27"/>
  <c r="C13" i="27"/>
  <c r="C14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7" i="25"/>
  <c r="C8" i="25"/>
  <c r="C9" i="25"/>
  <c r="C10" i="25"/>
  <c r="C11" i="25"/>
  <c r="C12" i="25"/>
  <c r="C13" i="25"/>
  <c r="C14" i="25"/>
  <c r="C16" i="25"/>
  <c r="C17" i="25"/>
  <c r="C18" i="25"/>
  <c r="C19" i="25"/>
  <c r="C20" i="25"/>
  <c r="C21" i="25"/>
  <c r="C22" i="25"/>
  <c r="C23" i="25"/>
  <c r="C24" i="25"/>
  <c r="C25" i="25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9" i="23"/>
  <c r="C10" i="23"/>
  <c r="C12" i="23"/>
  <c r="C13" i="23"/>
  <c r="C14" i="23"/>
  <c r="C15" i="23"/>
  <c r="C16" i="23"/>
  <c r="C17" i="23"/>
  <c r="C18" i="23"/>
  <c r="C11" i="23"/>
  <c r="C20" i="23"/>
  <c r="C21" i="23"/>
  <c r="C23" i="23"/>
  <c r="C24" i="23"/>
  <c r="C19" i="23"/>
  <c r="C25" i="23"/>
  <c r="C26" i="23"/>
  <c r="C27" i="23"/>
  <c r="C28" i="23"/>
  <c r="C29" i="23"/>
  <c r="C30" i="23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6" i="21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10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7" i="12"/>
  <c r="C9" i="12"/>
  <c r="C10" i="12"/>
  <c r="C11" i="12"/>
  <c r="C12" i="12"/>
  <c r="C13" i="12"/>
  <c r="C8" i="12"/>
  <c r="C14" i="12"/>
  <c r="C15" i="12"/>
  <c r="C16" i="12"/>
  <c r="C17" i="12"/>
  <c r="C18" i="12"/>
  <c r="C19" i="12"/>
  <c r="C20" i="12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50" i="11"/>
  <c r="C51" i="11"/>
  <c r="C172" i="10"/>
  <c r="C173" i="10"/>
  <c r="C174" i="10"/>
  <c r="C175" i="10"/>
  <c r="C176" i="10"/>
  <c r="C10" i="10"/>
  <c r="C11" i="10"/>
  <c r="C12" i="10"/>
  <c r="C13" i="10"/>
  <c r="C14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82" i="10"/>
  <c r="C83" i="10"/>
  <c r="C15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2" i="9"/>
  <c r="C13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74" i="9"/>
  <c r="C75" i="9"/>
  <c r="C76" i="9"/>
  <c r="C14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30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97" i="8"/>
  <c r="C98" i="8"/>
  <c r="C99" i="8"/>
  <c r="C100" i="8"/>
  <c r="C101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11" i="7"/>
  <c r="C12" i="7"/>
  <c r="C13" i="7"/>
  <c r="C14" i="7"/>
  <c r="C8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19" i="6"/>
  <c r="C20" i="6"/>
  <c r="C21" i="6"/>
  <c r="C22" i="6"/>
  <c r="C23" i="6"/>
  <c r="C24" i="6"/>
  <c r="C25" i="6"/>
  <c r="C26" i="6"/>
  <c r="C27" i="6"/>
  <c r="C28" i="6"/>
  <c r="C12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7" i="6"/>
  <c r="C8" i="6"/>
  <c r="C9" i="6"/>
  <c r="C10" i="6"/>
  <c r="C11" i="6"/>
  <c r="C13" i="6"/>
  <c r="C14" i="6"/>
  <c r="C15" i="6"/>
  <c r="C16" i="6"/>
  <c r="C17" i="6"/>
  <c r="C18" i="6"/>
  <c r="C8" i="5"/>
  <c r="C9" i="5"/>
  <c r="C10" i="5"/>
  <c r="C11" i="5"/>
  <c r="C13" i="5"/>
  <c r="C14" i="5"/>
  <c r="C15" i="5"/>
  <c r="C16" i="5"/>
  <c r="C17" i="5"/>
  <c r="C18" i="5"/>
  <c r="C19" i="5"/>
  <c r="C20" i="5"/>
  <c r="C21" i="5"/>
  <c r="C12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11" i="4"/>
  <c r="C12" i="4"/>
  <c r="C13" i="4"/>
  <c r="C15" i="4"/>
  <c r="C16" i="4"/>
  <c r="C17" i="4"/>
  <c r="C18" i="4"/>
  <c r="C19" i="4"/>
  <c r="C20" i="4"/>
  <c r="C21" i="4"/>
  <c r="C22" i="4"/>
  <c r="C23" i="4"/>
  <c r="C24" i="4"/>
  <c r="C26" i="4"/>
  <c r="C27" i="4"/>
  <c r="C28" i="4"/>
  <c r="C14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11" i="3"/>
  <c r="C12" i="3"/>
  <c r="C9" i="3"/>
  <c r="C10" i="3"/>
  <c r="C13" i="3"/>
  <c r="C14" i="3"/>
  <c r="C15" i="3"/>
  <c r="C16" i="3"/>
  <c r="C17" i="3"/>
  <c r="C19" i="3"/>
  <c r="C20" i="3"/>
  <c r="C22" i="3"/>
  <c r="C23" i="3"/>
  <c r="C24" i="3"/>
  <c r="C25" i="3"/>
  <c r="C26" i="3"/>
  <c r="C27" i="3"/>
  <c r="C28" i="3"/>
  <c r="C1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6" i="1"/>
  <c r="E68" i="5" l="1"/>
  <c r="G68" i="5"/>
  <c r="E69" i="5"/>
  <c r="G69" i="5"/>
  <c r="E70" i="5"/>
  <c r="G70" i="5"/>
  <c r="E71" i="5"/>
  <c r="G71" i="5"/>
  <c r="E72" i="5"/>
  <c r="G72" i="5"/>
  <c r="E73" i="5"/>
  <c r="G73" i="5"/>
  <c r="E20" i="24"/>
  <c r="G20" i="24"/>
  <c r="E41" i="24"/>
  <c r="G41" i="24"/>
  <c r="E42" i="24"/>
  <c r="G42" i="24"/>
  <c r="E43" i="24"/>
  <c r="G43" i="24"/>
  <c r="E44" i="24"/>
  <c r="G44" i="24"/>
  <c r="E45" i="24"/>
  <c r="G45" i="24"/>
  <c r="E46" i="24"/>
  <c r="G46" i="24"/>
  <c r="E47" i="24"/>
  <c r="G47" i="24"/>
  <c r="E15" i="25"/>
  <c r="G15" i="25"/>
  <c r="E26" i="25"/>
  <c r="G26" i="25"/>
  <c r="E27" i="25"/>
  <c r="G27" i="25"/>
  <c r="E28" i="25"/>
  <c r="G28" i="25"/>
  <c r="E29" i="25"/>
  <c r="G29" i="25"/>
  <c r="E30" i="25"/>
  <c r="G30" i="25"/>
  <c r="E31" i="25"/>
  <c r="G31" i="25"/>
  <c r="E49" i="29"/>
  <c r="G49" i="29"/>
  <c r="E50" i="29"/>
  <c r="G50" i="29"/>
  <c r="E51" i="29"/>
  <c r="G51" i="29"/>
  <c r="E52" i="29"/>
  <c r="G52" i="29"/>
  <c r="E53" i="29"/>
  <c r="G53" i="29"/>
  <c r="E54" i="29"/>
  <c r="G54" i="29"/>
  <c r="E96" i="29"/>
  <c r="G96" i="29"/>
  <c r="E97" i="29"/>
  <c r="G97" i="29"/>
  <c r="E40" i="30"/>
  <c r="G40" i="30"/>
  <c r="E73" i="30"/>
  <c r="G73" i="30"/>
  <c r="E74" i="30"/>
  <c r="G74" i="30"/>
  <c r="E75" i="30"/>
  <c r="G75" i="30"/>
  <c r="E76" i="30"/>
  <c r="G76" i="30"/>
  <c r="E77" i="30"/>
  <c r="G77" i="30"/>
  <c r="E78" i="30"/>
  <c r="G78" i="30"/>
  <c r="E79" i="30"/>
  <c r="G79" i="30"/>
  <c r="E60" i="31"/>
  <c r="G60" i="31"/>
  <c r="E61" i="31"/>
  <c r="G61" i="31"/>
  <c r="E62" i="31"/>
  <c r="G62" i="31"/>
  <c r="E63" i="31"/>
  <c r="G63" i="31"/>
  <c r="E64" i="31"/>
  <c r="G64" i="31"/>
  <c r="E65" i="31"/>
  <c r="G65" i="31"/>
  <c r="E66" i="31"/>
  <c r="G66" i="31"/>
  <c r="C8" i="37" l="1"/>
  <c r="C8" i="19" l="1"/>
  <c r="C6" i="37" l="1"/>
  <c r="C6" i="31" l="1"/>
  <c r="C7" i="11"/>
  <c r="C8" i="11"/>
  <c r="C9" i="11"/>
  <c r="C10" i="11"/>
  <c r="C8" i="13"/>
  <c r="C9" i="13"/>
  <c r="C8" i="10"/>
  <c r="C9" i="10"/>
  <c r="C7" i="9"/>
  <c r="C8" i="9"/>
  <c r="C9" i="9"/>
  <c r="C10" i="9"/>
  <c r="C11" i="9"/>
  <c r="C7" i="28"/>
  <c r="C9" i="7" l="1"/>
  <c r="C10" i="7"/>
  <c r="C7" i="8"/>
  <c r="C8" i="8"/>
  <c r="C7" i="13"/>
  <c r="C7" i="14"/>
  <c r="C7" i="15"/>
  <c r="C9" i="27"/>
  <c r="C10" i="27"/>
  <c r="C7" i="29"/>
  <c r="C6" i="30"/>
  <c r="J100" i="29"/>
  <c r="K100" i="29"/>
  <c r="L100" i="29"/>
  <c r="M100" i="29"/>
  <c r="J95" i="28"/>
  <c r="K95" i="28"/>
  <c r="L95" i="28"/>
  <c r="M95" i="28"/>
  <c r="N95" i="28"/>
  <c r="O95" i="28"/>
  <c r="E83" i="28"/>
  <c r="G83" i="28"/>
  <c r="E41" i="28"/>
  <c r="G41" i="28"/>
  <c r="E42" i="28"/>
  <c r="G42" i="28"/>
  <c r="E43" i="28"/>
  <c r="G43" i="28"/>
  <c r="E44" i="28"/>
  <c r="G44" i="28"/>
  <c r="E91" i="28"/>
  <c r="G91" i="28"/>
  <c r="E92" i="28"/>
  <c r="G92" i="28"/>
  <c r="H108" i="13"/>
  <c r="J108" i="13"/>
  <c r="E57" i="12"/>
  <c r="G57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91" i="11" l="1"/>
  <c r="G91" i="11"/>
  <c r="E92" i="11"/>
  <c r="G92" i="11"/>
  <c r="E93" i="11"/>
  <c r="G93" i="11"/>
  <c r="E94" i="11"/>
  <c r="G94" i="11"/>
  <c r="E95" i="11"/>
  <c r="G95" i="11"/>
  <c r="E96" i="11"/>
  <c r="G96" i="11"/>
  <c r="E97" i="11"/>
  <c r="G97" i="11"/>
  <c r="E192" i="11"/>
  <c r="G192" i="11"/>
  <c r="E193" i="11"/>
  <c r="G193" i="11"/>
  <c r="E194" i="11"/>
  <c r="G194" i="11"/>
  <c r="J197" i="11"/>
  <c r="K197" i="11"/>
  <c r="J181" i="10"/>
  <c r="K181" i="10"/>
  <c r="J185" i="9"/>
  <c r="K185" i="9"/>
  <c r="E168" i="9"/>
  <c r="G168" i="9"/>
  <c r="E177" i="9"/>
  <c r="G177" i="9"/>
  <c r="E69" i="9"/>
  <c r="G69" i="9"/>
  <c r="E70" i="9"/>
  <c r="G70" i="9"/>
  <c r="E71" i="9"/>
  <c r="G71" i="9"/>
  <c r="E72" i="9"/>
  <c r="G72" i="9"/>
  <c r="E73" i="9"/>
  <c r="G73" i="9"/>
  <c r="E178" i="9"/>
  <c r="G178" i="9"/>
  <c r="E179" i="9"/>
  <c r="G179" i="9"/>
  <c r="E180" i="9"/>
  <c r="G180" i="9"/>
  <c r="E181" i="9"/>
  <c r="G181" i="9"/>
  <c r="E182" i="9"/>
  <c r="G182" i="9"/>
  <c r="E73" i="8"/>
  <c r="G73" i="8"/>
  <c r="E85" i="8"/>
  <c r="G85" i="8"/>
  <c r="E94" i="8"/>
  <c r="G94" i="8"/>
  <c r="E101" i="8"/>
  <c r="G101" i="8"/>
  <c r="E63" i="8"/>
  <c r="G63" i="8"/>
  <c r="E74" i="8"/>
  <c r="G74" i="8"/>
  <c r="E86" i="8"/>
  <c r="G86" i="8"/>
  <c r="E33" i="8"/>
  <c r="G33" i="8"/>
  <c r="E34" i="8"/>
  <c r="G34" i="8"/>
  <c r="E35" i="8"/>
  <c r="G35" i="8"/>
  <c r="E36" i="8"/>
  <c r="G36" i="8"/>
  <c r="E37" i="8"/>
  <c r="G37" i="8"/>
  <c r="E102" i="8"/>
  <c r="G102" i="8"/>
  <c r="E154" i="9"/>
  <c r="G154" i="9"/>
  <c r="E167" i="9"/>
  <c r="G167" i="9"/>
  <c r="E176" i="9"/>
  <c r="G176" i="9"/>
  <c r="E85" i="9"/>
  <c r="G85" i="9"/>
  <c r="E109" i="9"/>
  <c r="G109" i="9"/>
  <c r="E125" i="9"/>
  <c r="G125" i="9"/>
  <c r="E142" i="9"/>
  <c r="G142" i="9"/>
  <c r="E155" i="9"/>
  <c r="G155" i="9"/>
  <c r="E140" i="10"/>
  <c r="G140" i="10"/>
  <c r="E152" i="10"/>
  <c r="G152" i="10"/>
  <c r="E175" i="10"/>
  <c r="G175" i="10"/>
  <c r="E153" i="10"/>
  <c r="G153" i="10"/>
  <c r="E176" i="10"/>
  <c r="G176" i="10"/>
  <c r="E77" i="10"/>
  <c r="G77" i="10"/>
  <c r="E78" i="10"/>
  <c r="G78" i="10"/>
  <c r="E79" i="10"/>
  <c r="G79" i="10"/>
  <c r="E80" i="10"/>
  <c r="G80" i="10"/>
  <c r="E81" i="10"/>
  <c r="G81" i="10"/>
  <c r="E177" i="10"/>
  <c r="G177" i="10"/>
  <c r="E178" i="10"/>
  <c r="G178" i="10"/>
  <c r="E181" i="11"/>
  <c r="G181" i="11"/>
  <c r="E50" i="11"/>
  <c r="G50" i="11"/>
  <c r="E29" i="11"/>
  <c r="G29" i="11"/>
  <c r="E38" i="11"/>
  <c r="G38" i="11"/>
  <c r="E114" i="11"/>
  <c r="G114" i="11"/>
  <c r="E145" i="11"/>
  <c r="G145" i="11"/>
  <c r="E170" i="11"/>
  <c r="G170" i="11"/>
  <c r="E182" i="11"/>
  <c r="G182" i="11"/>
  <c r="E51" i="11"/>
  <c r="G51" i="11"/>
  <c r="E63" i="12"/>
  <c r="G63" i="12"/>
  <c r="E66" i="12"/>
  <c r="G66" i="12"/>
  <c r="E70" i="12"/>
  <c r="G70" i="12"/>
  <c r="E76" i="12"/>
  <c r="G76" i="12"/>
  <c r="E85" i="12"/>
  <c r="G85" i="12"/>
  <c r="E97" i="12"/>
  <c r="G97" i="12"/>
  <c r="E109" i="12"/>
  <c r="G109" i="12"/>
  <c r="E121" i="12"/>
  <c r="G121" i="12"/>
  <c r="E132" i="12"/>
  <c r="G132" i="12"/>
  <c r="E77" i="12"/>
  <c r="G77" i="12"/>
  <c r="E86" i="12"/>
  <c r="G86" i="12"/>
  <c r="E98" i="12"/>
  <c r="G98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4" i="31"/>
  <c r="G44" i="31"/>
  <c r="E49" i="31"/>
  <c r="G49" i="31"/>
  <c r="E45" i="31"/>
  <c r="G45" i="31"/>
  <c r="E33" i="31"/>
  <c r="G33" i="31"/>
  <c r="E34" i="31"/>
  <c r="G34" i="31"/>
  <c r="E35" i="31"/>
  <c r="G35" i="31"/>
  <c r="C7" i="33" l="1"/>
  <c r="C6" i="11"/>
  <c r="E72" i="8" l="1"/>
  <c r="G72" i="8"/>
  <c r="E84" i="8"/>
  <c r="G84" i="8"/>
  <c r="E93" i="8"/>
  <c r="G93" i="8"/>
  <c r="E41" i="8"/>
  <c r="G41" i="8"/>
  <c r="E43" i="8"/>
  <c r="G43" i="8"/>
  <c r="E45" i="8"/>
  <c r="G45" i="8"/>
  <c r="E50" i="8"/>
  <c r="G50" i="8"/>
  <c r="E53" i="8"/>
  <c r="G53" i="8"/>
  <c r="E153" i="9"/>
  <c r="G153" i="9"/>
  <c r="E93" i="9"/>
  <c r="G93" i="9"/>
  <c r="E14" i="9"/>
  <c r="G14" i="9"/>
  <c r="E81" i="9"/>
  <c r="G81" i="9"/>
  <c r="E92" i="9"/>
  <c r="G92" i="9"/>
  <c r="E108" i="9"/>
  <c r="G108" i="9"/>
  <c r="E124" i="9"/>
  <c r="G124" i="9"/>
  <c r="E141" i="9"/>
  <c r="G141" i="9"/>
  <c r="E180" i="11" l="1"/>
  <c r="G180" i="11"/>
  <c r="E101" i="11"/>
  <c r="G101" i="11"/>
  <c r="E105" i="11"/>
  <c r="G105" i="11"/>
  <c r="E113" i="11"/>
  <c r="G113" i="11"/>
  <c r="E118" i="11"/>
  <c r="G118" i="11"/>
  <c r="E126" i="11"/>
  <c r="G126" i="11"/>
  <c r="E133" i="11"/>
  <c r="G133" i="11"/>
  <c r="E159" i="11"/>
  <c r="G159" i="11"/>
  <c r="E71" i="30" l="1"/>
  <c r="G71" i="30"/>
  <c r="E72" i="30"/>
  <c r="G72" i="30"/>
  <c r="E52" i="30"/>
  <c r="G52" i="30"/>
  <c r="E57" i="30"/>
  <c r="G57" i="30"/>
  <c r="E63" i="30"/>
  <c r="G63" i="30"/>
  <c r="E45" i="30"/>
  <c r="G45" i="30"/>
  <c r="E38" i="30"/>
  <c r="G38" i="30"/>
  <c r="E39" i="30"/>
  <c r="G39" i="30"/>
  <c r="E89" i="29"/>
  <c r="G89" i="29"/>
  <c r="E93" i="29"/>
  <c r="G93" i="29"/>
  <c r="E9" i="29"/>
  <c r="G9" i="29"/>
  <c r="E12" i="29"/>
  <c r="G12" i="29"/>
  <c r="E58" i="29"/>
  <c r="G58" i="29"/>
  <c r="E60" i="29"/>
  <c r="G60" i="29"/>
  <c r="E62" i="29"/>
  <c r="G62" i="29"/>
  <c r="E75" i="29"/>
  <c r="G75" i="29"/>
  <c r="E85" i="29"/>
  <c r="G85" i="29"/>
  <c r="E90" i="29"/>
  <c r="G90" i="29"/>
  <c r="E94" i="29"/>
  <c r="G94" i="29"/>
  <c r="E86" i="29"/>
  <c r="G86" i="29"/>
  <c r="E95" i="29"/>
  <c r="G95" i="29"/>
  <c r="E48" i="29"/>
  <c r="G48" i="29"/>
  <c r="E89" i="28"/>
  <c r="G89" i="28"/>
  <c r="E82" i="28"/>
  <c r="G82" i="28"/>
  <c r="E87" i="28"/>
  <c r="G87" i="28"/>
  <c r="E90" i="28"/>
  <c r="G90" i="28"/>
  <c r="E53" i="28"/>
  <c r="G53" i="28"/>
  <c r="E57" i="28"/>
  <c r="G57" i="28"/>
  <c r="E72" i="28"/>
  <c r="G72" i="28"/>
  <c r="E15" i="27"/>
  <c r="G15" i="27"/>
  <c r="E16" i="27"/>
  <c r="G16" i="27"/>
  <c r="E17" i="27"/>
  <c r="G17" i="27"/>
  <c r="E18" i="27"/>
  <c r="G18" i="27"/>
  <c r="E44" i="27"/>
  <c r="G44" i="27"/>
  <c r="E45" i="27"/>
  <c r="G45" i="27"/>
  <c r="E46" i="27"/>
  <c r="G46" i="27"/>
  <c r="L197" i="11" l="1"/>
  <c r="M197" i="11"/>
  <c r="N197" i="11"/>
  <c r="O197" i="11"/>
  <c r="E87" i="11"/>
  <c r="G87" i="11"/>
  <c r="E23" i="11"/>
  <c r="G23" i="11"/>
  <c r="E88" i="11"/>
  <c r="G88" i="11"/>
  <c r="E89" i="11"/>
  <c r="G89" i="11"/>
  <c r="E90" i="11"/>
  <c r="G90" i="11"/>
  <c r="E158" i="11"/>
  <c r="G158" i="11"/>
  <c r="E168" i="11"/>
  <c r="G168" i="11"/>
  <c r="E169" i="11"/>
  <c r="G169" i="11"/>
  <c r="L181" i="10"/>
  <c r="M181" i="10"/>
  <c r="N181" i="10"/>
  <c r="L185" i="9"/>
  <c r="M185" i="9"/>
  <c r="N185" i="9"/>
  <c r="E166" i="9"/>
  <c r="G166" i="9"/>
  <c r="E175" i="9"/>
  <c r="G175" i="9"/>
  <c r="E65" i="9"/>
  <c r="G65" i="9"/>
  <c r="E66" i="9"/>
  <c r="G66" i="9"/>
  <c r="E67" i="9"/>
  <c r="G67" i="9"/>
  <c r="E68" i="9"/>
  <c r="G68" i="9"/>
  <c r="E20" i="9"/>
  <c r="G20" i="9"/>
  <c r="E119" i="12" l="1"/>
  <c r="G119" i="12"/>
  <c r="E130" i="12"/>
  <c r="G130" i="12"/>
  <c r="E138" i="12"/>
  <c r="G138" i="12"/>
  <c r="E55" i="12"/>
  <c r="G55" i="12"/>
  <c r="E56" i="12"/>
  <c r="G56" i="12"/>
  <c r="E108" i="12"/>
  <c r="G108" i="12"/>
  <c r="E120" i="12"/>
  <c r="G120" i="12"/>
  <c r="E131" i="12"/>
  <c r="G131" i="12"/>
  <c r="E86" i="28"/>
  <c r="G86" i="28"/>
  <c r="E80" i="28"/>
  <c r="G80" i="28"/>
  <c r="E39" i="28"/>
  <c r="G39" i="28"/>
  <c r="E40" i="28"/>
  <c r="G40" i="28"/>
  <c r="E71" i="28"/>
  <c r="G71" i="28"/>
  <c r="E81" i="28"/>
  <c r="G81" i="28"/>
  <c r="C11" i="22" l="1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2"/>
  <c r="C12" i="2"/>
  <c r="C13" i="2"/>
  <c r="C8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102" i="11"/>
  <c r="G102" i="11"/>
  <c r="E111" i="11"/>
  <c r="G111" i="11"/>
  <c r="E132" i="11"/>
  <c r="G132" i="11"/>
  <c r="E142" i="11"/>
  <c r="G142" i="11"/>
  <c r="E157" i="11"/>
  <c r="G157" i="11"/>
  <c r="E178" i="11"/>
  <c r="G178" i="11"/>
  <c r="E191" i="11"/>
  <c r="G191" i="11"/>
  <c r="E143" i="11"/>
  <c r="G143" i="11"/>
  <c r="E179" i="11"/>
  <c r="G179" i="11"/>
  <c r="O181" i="10"/>
  <c r="O185" i="9"/>
  <c r="E173" i="9"/>
  <c r="G173" i="9"/>
  <c r="E122" i="9"/>
  <c r="G122" i="9"/>
  <c r="E139" i="9"/>
  <c r="G139" i="9"/>
  <c r="E174" i="9"/>
  <c r="G174" i="9"/>
  <c r="E106" i="9"/>
  <c r="G106" i="9"/>
  <c r="E140" i="9"/>
  <c r="G140" i="9"/>
  <c r="E152" i="9"/>
  <c r="G152" i="9"/>
  <c r="C8" i="38"/>
  <c r="C9" i="38"/>
  <c r="C6" i="38"/>
  <c r="C9" i="34"/>
  <c r="C10" i="34"/>
  <c r="C7" i="34"/>
  <c r="C6" i="32"/>
  <c r="C7" i="32"/>
  <c r="P95" i="28"/>
  <c r="Q95" i="28"/>
  <c r="R95" i="28"/>
  <c r="S95" i="28"/>
  <c r="T95" i="28"/>
  <c r="U95" i="28"/>
  <c r="V95" i="28"/>
  <c r="W95" i="28"/>
  <c r="Y95" i="28"/>
  <c r="Z95" i="28"/>
  <c r="AA95" i="28"/>
  <c r="K49" i="27"/>
  <c r="M49" i="27"/>
  <c r="N49" i="27"/>
  <c r="O49" i="27"/>
  <c r="P49" i="27"/>
  <c r="Q49" i="27"/>
  <c r="R49" i="27"/>
  <c r="C8" i="27"/>
  <c r="C6" i="27"/>
  <c r="C7" i="27"/>
  <c r="C6" i="26"/>
  <c r="K50" i="24"/>
  <c r="L50" i="24"/>
  <c r="M50" i="24"/>
  <c r="N50" i="24"/>
  <c r="O50" i="24"/>
  <c r="Q50" i="24"/>
  <c r="R50" i="24"/>
  <c r="I41" i="23"/>
  <c r="J41" i="23"/>
  <c r="K41" i="23"/>
  <c r="L41" i="23"/>
  <c r="M41" i="23"/>
  <c r="C8" i="23"/>
  <c r="L151" i="12"/>
  <c r="N151" i="12"/>
  <c r="C6" i="7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8" i="22"/>
  <c r="C9" i="22"/>
  <c r="C8" i="3"/>
  <c r="C9" i="2"/>
  <c r="C10" i="2"/>
  <c r="C7" i="2"/>
  <c r="C6" i="2"/>
  <c r="I50" i="1"/>
  <c r="C6" i="9"/>
  <c r="C6" i="8"/>
  <c r="E22" i="25" l="1"/>
  <c r="G22" i="25"/>
  <c r="E13" i="25"/>
  <c r="G13" i="25"/>
  <c r="E14" i="25"/>
  <c r="G14" i="25"/>
  <c r="O76" i="5"/>
  <c r="M48" i="3"/>
  <c r="M74" i="2"/>
  <c r="M50" i="1"/>
  <c r="M60" i="21"/>
  <c r="E71" i="29"/>
  <c r="G71" i="29"/>
  <c r="E82" i="29"/>
  <c r="G82" i="29"/>
  <c r="E87" i="29"/>
  <c r="G87" i="29"/>
  <c r="E45" i="29"/>
  <c r="G45" i="29"/>
  <c r="E46" i="29"/>
  <c r="G46" i="29"/>
  <c r="E47" i="29"/>
  <c r="G47" i="29"/>
  <c r="E45" i="14"/>
  <c r="G45" i="14"/>
  <c r="E55" i="14"/>
  <c r="G55" i="14"/>
  <c r="U151" i="12"/>
  <c r="W197" i="11"/>
  <c r="E141" i="11"/>
  <c r="G141" i="11"/>
  <c r="E156" i="11"/>
  <c r="G156" i="11"/>
  <c r="E166" i="11"/>
  <c r="G166" i="11"/>
  <c r="E190" i="11"/>
  <c r="G190" i="11"/>
  <c r="W181" i="10"/>
  <c r="W185" i="9"/>
  <c r="L50" i="1"/>
  <c r="L74" i="2"/>
  <c r="L48" i="3"/>
  <c r="K76" i="5"/>
  <c r="L76" i="5"/>
  <c r="M76" i="5"/>
  <c r="N76" i="5"/>
  <c r="E41" i="5"/>
  <c r="G41" i="5"/>
  <c r="E42" i="5"/>
  <c r="G42" i="5"/>
  <c r="E33" i="24"/>
  <c r="G33" i="24"/>
  <c r="E40" i="24"/>
  <c r="G40" i="24"/>
  <c r="E19" i="24"/>
  <c r="G19" i="24"/>
  <c r="E69" i="30"/>
  <c r="G69" i="30"/>
  <c r="E36" i="30"/>
  <c r="G36" i="30"/>
  <c r="E37" i="30"/>
  <c r="G37" i="30"/>
  <c r="E62" i="30"/>
  <c r="G62" i="30"/>
  <c r="O151" i="12"/>
  <c r="P151" i="12"/>
  <c r="Q151" i="12"/>
  <c r="R151" i="12"/>
  <c r="S151" i="12"/>
  <c r="R197" i="11"/>
  <c r="S197" i="11"/>
  <c r="T197" i="11"/>
  <c r="R181" i="10"/>
  <c r="S181" i="10"/>
  <c r="T181" i="10"/>
  <c r="U181" i="10"/>
  <c r="E90" i="8"/>
  <c r="G90" i="8"/>
  <c r="E99" i="8"/>
  <c r="G99" i="8"/>
  <c r="E62" i="8"/>
  <c r="G62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7" i="13"/>
  <c r="G37" i="13"/>
  <c r="E38" i="13"/>
  <c r="G38" i="13"/>
  <c r="E94" i="13"/>
  <c r="G94" i="13"/>
  <c r="E91" i="9"/>
  <c r="G91" i="9"/>
  <c r="E150" i="9"/>
  <c r="G150" i="9"/>
  <c r="E163" i="9"/>
  <c r="G163" i="9"/>
  <c r="E164" i="9"/>
  <c r="G164" i="9"/>
  <c r="E98" i="9"/>
  <c r="G98" i="9"/>
  <c r="E105" i="9"/>
  <c r="G105" i="9"/>
  <c r="E138" i="9"/>
  <c r="G138" i="9"/>
  <c r="T185" i="9"/>
  <c r="E18" i="11"/>
  <c r="G18" i="11"/>
  <c r="E107" i="11"/>
  <c r="G107" i="11"/>
  <c r="E154" i="11"/>
  <c r="G154" i="11"/>
  <c r="E119" i="11"/>
  <c r="G119" i="11"/>
  <c r="E140" i="11"/>
  <c r="G140" i="11"/>
  <c r="E155" i="11"/>
  <c r="G155" i="11"/>
  <c r="E176" i="11"/>
  <c r="G176" i="11"/>
  <c r="E189" i="11"/>
  <c r="G189" i="11"/>
  <c r="E177" i="11"/>
  <c r="G177" i="11"/>
  <c r="E92" i="12"/>
  <c r="G92" i="12"/>
  <c r="E115" i="12"/>
  <c r="G115" i="12"/>
  <c r="E126" i="12"/>
  <c r="G126" i="12"/>
  <c r="E116" i="12"/>
  <c r="G116" i="12"/>
  <c r="E127" i="12"/>
  <c r="G127" i="12"/>
  <c r="E93" i="12"/>
  <c r="G93" i="12"/>
  <c r="E117" i="12"/>
  <c r="G117" i="12"/>
  <c r="E128" i="12"/>
  <c r="G128" i="12"/>
  <c r="E136" i="12"/>
  <c r="G136" i="12"/>
  <c r="E139" i="12"/>
  <c r="G139" i="12"/>
  <c r="Q197" i="11"/>
  <c r="U197" i="11"/>
  <c r="E24" i="27"/>
  <c r="G24" i="27"/>
  <c r="E32" i="27"/>
  <c r="G32" i="27"/>
  <c r="E39" i="27"/>
  <c r="G39" i="27"/>
  <c r="E29" i="27"/>
  <c r="G29" i="27"/>
  <c r="K48" i="3"/>
  <c r="E33" i="3"/>
  <c r="G33" i="3"/>
  <c r="E43" i="3"/>
  <c r="G43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10" i="2"/>
  <c r="E50" i="2"/>
  <c r="E21" i="2"/>
  <c r="E16" i="2"/>
  <c r="E13" i="2"/>
  <c r="E40" i="2"/>
  <c r="E51" i="2"/>
  <c r="E52" i="2"/>
  <c r="E26" i="2"/>
  <c r="E53" i="2"/>
  <c r="E32" i="2"/>
  <c r="E11" i="2"/>
  <c r="E54" i="2"/>
  <c r="E12" i="2"/>
  <c r="E8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9" i="2"/>
  <c r="E46" i="2"/>
  <c r="E25" i="2"/>
  <c r="E20" i="2"/>
  <c r="K50" i="1"/>
  <c r="E22" i="1"/>
  <c r="G22" i="1"/>
  <c r="E32" i="1"/>
  <c r="G32" i="1"/>
  <c r="E36" i="1"/>
  <c r="G36" i="1"/>
  <c r="E45" i="1"/>
  <c r="G45" i="1"/>
  <c r="E40" i="1"/>
  <c r="G40" i="1"/>
  <c r="E46" i="1"/>
  <c r="G46" i="1"/>
  <c r="E23" i="1"/>
  <c r="G23" i="1"/>
  <c r="E29" i="1"/>
  <c r="G29" i="1"/>
  <c r="E33" i="1"/>
  <c r="G33" i="1"/>
  <c r="E41" i="1"/>
  <c r="G41" i="1"/>
  <c r="I50" i="22"/>
  <c r="J50" i="22"/>
  <c r="K50" i="22"/>
  <c r="I60" i="21"/>
  <c r="J60" i="21"/>
  <c r="K60" i="21"/>
  <c r="E22" i="21"/>
  <c r="G22" i="21"/>
  <c r="E41" i="21"/>
  <c r="G41" i="21"/>
  <c r="E44" i="21"/>
  <c r="G44" i="21"/>
  <c r="E37" i="21"/>
  <c r="G37" i="21"/>
  <c r="E14" i="21"/>
  <c r="G14" i="21"/>
  <c r="E45" i="21"/>
  <c r="G45" i="21"/>
  <c r="E24" i="21"/>
  <c r="G24" i="21"/>
  <c r="E27" i="21"/>
  <c r="G27" i="21"/>
  <c r="E32" i="21"/>
  <c r="G32" i="21"/>
  <c r="E38" i="21"/>
  <c r="G38" i="21"/>
  <c r="E46" i="21"/>
  <c r="G46" i="21"/>
  <c r="I42" i="20"/>
  <c r="J42" i="20"/>
  <c r="K42" i="20"/>
  <c r="Q185" i="9" l="1"/>
  <c r="E90" i="9"/>
  <c r="G90" i="9"/>
  <c r="E120" i="9"/>
  <c r="G120" i="9"/>
  <c r="E136" i="9"/>
  <c r="G136" i="9"/>
  <c r="E160" i="9"/>
  <c r="G160" i="9"/>
  <c r="E172" i="9"/>
  <c r="G172" i="9"/>
  <c r="E121" i="9"/>
  <c r="G121" i="9"/>
  <c r="E137" i="9"/>
  <c r="G137" i="9"/>
  <c r="E161" i="9"/>
  <c r="G161" i="9"/>
  <c r="E162" i="9"/>
  <c r="G162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V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V197" i="11"/>
  <c r="V181" i="10"/>
  <c r="V185" i="9"/>
  <c r="U105" i="8"/>
  <c r="E58" i="8"/>
  <c r="G58" i="8"/>
  <c r="E67" i="8"/>
  <c r="G67" i="8"/>
  <c r="E80" i="8"/>
  <c r="G80" i="8"/>
  <c r="E89" i="8"/>
  <c r="G89" i="8"/>
  <c r="E97" i="8"/>
  <c r="G97" i="8"/>
  <c r="E59" i="8"/>
  <c r="G59" i="8"/>
  <c r="E68" i="8"/>
  <c r="G68" i="8"/>
  <c r="E98" i="8"/>
  <c r="G98" i="8"/>
  <c r="E69" i="8"/>
  <c r="G69" i="8"/>
  <c r="E70" i="8"/>
  <c r="G70" i="8"/>
  <c r="E81" i="8"/>
  <c r="G81" i="8"/>
  <c r="N100" i="29" l="1"/>
  <c r="E25" i="6"/>
  <c r="G25" i="6"/>
  <c r="E28" i="6"/>
  <c r="G28" i="6"/>
  <c r="E30" i="6"/>
  <c r="G30" i="6"/>
  <c r="E15" i="6"/>
  <c r="G15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P185" i="9"/>
  <c r="P181" i="10"/>
  <c r="P197" i="11"/>
  <c r="E50" i="5"/>
  <c r="G50" i="5"/>
  <c r="E17" i="5"/>
  <c r="G17" i="5"/>
  <c r="E54" i="5"/>
  <c r="G54" i="5"/>
  <c r="E22" i="5"/>
  <c r="G22" i="5"/>
  <c r="E63" i="5"/>
  <c r="G63" i="5"/>
  <c r="E64" i="5"/>
  <c r="G64" i="5"/>
  <c r="E56" i="5"/>
  <c r="G56" i="5"/>
  <c r="L51" i="6"/>
  <c r="O51" i="6"/>
  <c r="P34" i="25"/>
  <c r="Q34" i="25"/>
  <c r="K34" i="25"/>
  <c r="T42" i="37"/>
  <c r="U42" i="37"/>
  <c r="R42" i="37"/>
  <c r="W49" i="19"/>
  <c r="Y49" i="19"/>
  <c r="AA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9" i="5"/>
  <c r="G19" i="5"/>
  <c r="E27" i="5"/>
  <c r="G27" i="5"/>
  <c r="E33" i="5"/>
  <c r="G33" i="5"/>
  <c r="E43" i="5"/>
  <c r="G43" i="5"/>
  <c r="E47" i="5"/>
  <c r="G47" i="5"/>
  <c r="E59" i="5"/>
  <c r="G59" i="5"/>
  <c r="I48" i="3"/>
  <c r="F35" i="33" l="1"/>
  <c r="F69" i="31"/>
  <c r="H69" i="31"/>
  <c r="E26" i="31"/>
  <c r="G26" i="31"/>
  <c r="E27" i="31"/>
  <c r="G27" i="31"/>
  <c r="E28" i="31"/>
  <c r="G28" i="31"/>
  <c r="E29" i="31"/>
  <c r="G29" i="31"/>
  <c r="E30" i="31"/>
  <c r="G30" i="31"/>
  <c r="E46" i="31"/>
  <c r="G46" i="31"/>
  <c r="E47" i="31"/>
  <c r="G47" i="31"/>
  <c r="E56" i="31"/>
  <c r="G56" i="31"/>
  <c r="E52" i="31"/>
  <c r="G52" i="31"/>
  <c r="E57" i="31"/>
  <c r="G57" i="31"/>
  <c r="E32" i="31"/>
  <c r="G32" i="31"/>
  <c r="E55" i="31"/>
  <c r="G55" i="31"/>
  <c r="E58" i="31"/>
  <c r="G58" i="31"/>
  <c r="E40" i="31"/>
  <c r="G40" i="31"/>
  <c r="F82" i="30"/>
  <c r="H82" i="30"/>
  <c r="E16" i="30"/>
  <c r="G16" i="30"/>
  <c r="E31" i="30"/>
  <c r="G31" i="30"/>
  <c r="E32" i="30"/>
  <c r="G32" i="30"/>
  <c r="E33" i="30"/>
  <c r="G33" i="30"/>
  <c r="E34" i="30"/>
  <c r="G34" i="30"/>
  <c r="E35" i="30"/>
  <c r="G35" i="30"/>
  <c r="E65" i="30"/>
  <c r="G65" i="30"/>
  <c r="E55" i="30"/>
  <c r="G55" i="30"/>
  <c r="E66" i="30"/>
  <c r="G66" i="30"/>
  <c r="E42" i="30"/>
  <c r="G42" i="30"/>
  <c r="E60" i="30"/>
  <c r="G60" i="30"/>
  <c r="E59" i="30"/>
  <c r="G59" i="30"/>
  <c r="F100" i="29"/>
  <c r="H100" i="29"/>
  <c r="E41" i="29"/>
  <c r="G41" i="29"/>
  <c r="E22" i="29"/>
  <c r="G22" i="29"/>
  <c r="E42" i="29"/>
  <c r="G42" i="29"/>
  <c r="E43" i="29"/>
  <c r="G43" i="29"/>
  <c r="E44" i="29"/>
  <c r="G44" i="29"/>
  <c r="E64" i="29"/>
  <c r="G64" i="29"/>
  <c r="E68" i="29"/>
  <c r="G68" i="29"/>
  <c r="E69" i="29"/>
  <c r="G69" i="29"/>
  <c r="E92" i="29"/>
  <c r="G92" i="29"/>
  <c r="E79" i="29"/>
  <c r="G79" i="29"/>
  <c r="E80" i="29"/>
  <c r="G80" i="29"/>
  <c r="E70" i="29"/>
  <c r="G70" i="29"/>
  <c r="F95" i="28"/>
  <c r="H95" i="28"/>
  <c r="E60" i="28"/>
  <c r="G60" i="28"/>
  <c r="E66" i="28"/>
  <c r="G66" i="28"/>
  <c r="E77" i="28"/>
  <c r="G77" i="28"/>
  <c r="E67" i="28"/>
  <c r="G67" i="28"/>
  <c r="E61" i="28"/>
  <c r="G61" i="28"/>
  <c r="E68" i="28"/>
  <c r="G68" i="28"/>
  <c r="E78" i="28"/>
  <c r="G78" i="28"/>
  <c r="E70" i="28"/>
  <c r="G70" i="28"/>
  <c r="E79" i="28"/>
  <c r="G79" i="28"/>
  <c r="F49" i="27"/>
  <c r="H49" i="27"/>
  <c r="S49" i="27"/>
  <c r="T49" i="27"/>
  <c r="U49" i="27"/>
  <c r="V49" i="27"/>
  <c r="F50" i="24"/>
  <c r="H50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1" i="13"/>
  <c r="G31" i="13"/>
  <c r="E25" i="13"/>
  <c r="G25" i="13"/>
  <c r="E32" i="13"/>
  <c r="G32" i="13"/>
  <c r="E33" i="13"/>
  <c r="G33" i="13"/>
  <c r="E34" i="13"/>
  <c r="G34" i="13"/>
  <c r="E35" i="13"/>
  <c r="G35" i="13"/>
  <c r="E36" i="13"/>
  <c r="G36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1" i="12"/>
  <c r="G91" i="12"/>
  <c r="E113" i="12"/>
  <c r="G113" i="12"/>
  <c r="E74" i="12"/>
  <c r="G74" i="12"/>
  <c r="E83" i="12"/>
  <c r="G83" i="12"/>
  <c r="E105" i="12"/>
  <c r="G105" i="12"/>
  <c r="E114" i="12"/>
  <c r="G114" i="12"/>
  <c r="E125" i="12"/>
  <c r="G125" i="12"/>
  <c r="E135" i="12"/>
  <c r="G135" i="12"/>
  <c r="F197" i="11"/>
  <c r="H197" i="11"/>
  <c r="E68" i="11"/>
  <c r="G68" i="11"/>
  <c r="E69" i="11"/>
  <c r="G69" i="11"/>
  <c r="E70" i="11"/>
  <c r="G70" i="11"/>
  <c r="E17" i="11"/>
  <c r="G17" i="11"/>
  <c r="E71" i="11"/>
  <c r="G71" i="11"/>
  <c r="E72" i="11"/>
  <c r="G72" i="11"/>
  <c r="E73" i="11"/>
  <c r="G73" i="11"/>
  <c r="E74" i="11"/>
  <c r="G74" i="11"/>
  <c r="E75" i="11"/>
  <c r="G75" i="11"/>
  <c r="E76" i="11"/>
  <c r="G76" i="11"/>
  <c r="E16" i="11"/>
  <c r="G16" i="11"/>
  <c r="E44" i="11"/>
  <c r="G44" i="11"/>
  <c r="E77" i="11"/>
  <c r="G77" i="11"/>
  <c r="E78" i="11"/>
  <c r="G78" i="11"/>
  <c r="E14" i="11"/>
  <c r="G14" i="11"/>
  <c r="E79" i="11"/>
  <c r="G79" i="11"/>
  <c r="E80" i="11"/>
  <c r="G80" i="11"/>
  <c r="E81" i="11"/>
  <c r="G81" i="11"/>
  <c r="E82" i="11"/>
  <c r="G82" i="11"/>
  <c r="E83" i="11"/>
  <c r="G83" i="11"/>
  <c r="E49" i="11"/>
  <c r="G49" i="11"/>
  <c r="E84" i="11"/>
  <c r="G84" i="11"/>
  <c r="E48" i="11"/>
  <c r="G48" i="11"/>
  <c r="E85" i="11"/>
  <c r="G85" i="11"/>
  <c r="E86" i="11"/>
  <c r="G86" i="11"/>
  <c r="E99" i="11"/>
  <c r="G99" i="11"/>
  <c r="E138" i="11"/>
  <c r="G138" i="11"/>
  <c r="E27" i="11"/>
  <c r="G27" i="11"/>
  <c r="E45" i="11"/>
  <c r="G45" i="11"/>
  <c r="E117" i="11"/>
  <c r="G117" i="11"/>
  <c r="E152" i="11"/>
  <c r="G152" i="11"/>
  <c r="E163" i="11"/>
  <c r="G163" i="11"/>
  <c r="E187" i="11"/>
  <c r="G187" i="11"/>
  <c r="E164" i="11"/>
  <c r="G164" i="11"/>
  <c r="E188" i="11"/>
  <c r="G188" i="11"/>
  <c r="E139" i="11"/>
  <c r="G139" i="11"/>
  <c r="E174" i="11"/>
  <c r="G174" i="11"/>
  <c r="E153" i="11"/>
  <c r="G153" i="11"/>
  <c r="E165" i="11"/>
  <c r="G165" i="11"/>
  <c r="F181" i="10"/>
  <c r="H181" i="10"/>
  <c r="E50" i="10"/>
  <c r="G50" i="10"/>
  <c r="E51" i="10"/>
  <c r="G51" i="10"/>
  <c r="E52" i="10"/>
  <c r="G52" i="10"/>
  <c r="E29" i="10"/>
  <c r="G29" i="10"/>
  <c r="E53" i="10"/>
  <c r="G53" i="10"/>
  <c r="E22" i="10"/>
  <c r="G22" i="10"/>
  <c r="E10" i="10"/>
  <c r="G10" i="10"/>
  <c r="E54" i="10"/>
  <c r="G54" i="10"/>
  <c r="E55" i="10"/>
  <c r="G55" i="10"/>
  <c r="E56" i="10"/>
  <c r="G56" i="10"/>
  <c r="E57" i="10"/>
  <c r="G57" i="10"/>
  <c r="E58" i="10"/>
  <c r="G58" i="10"/>
  <c r="E59" i="10"/>
  <c r="G59" i="10"/>
  <c r="E23" i="10"/>
  <c r="G23" i="10"/>
  <c r="E60" i="10"/>
  <c r="G60" i="10"/>
  <c r="E61" i="10"/>
  <c r="G61" i="10"/>
  <c r="E33" i="10"/>
  <c r="G33" i="10"/>
  <c r="E62" i="10"/>
  <c r="G62" i="10"/>
  <c r="E63" i="10"/>
  <c r="G63" i="10"/>
  <c r="E64" i="10"/>
  <c r="G64" i="10"/>
  <c r="E38" i="10"/>
  <c r="G38" i="10"/>
  <c r="E65" i="10"/>
  <c r="G65" i="10"/>
  <c r="E66" i="10"/>
  <c r="G66" i="10"/>
  <c r="E32" i="10"/>
  <c r="G32" i="10"/>
  <c r="E67" i="10"/>
  <c r="G67" i="10"/>
  <c r="E68" i="10"/>
  <c r="G68" i="10"/>
  <c r="E69" i="10"/>
  <c r="G69" i="10"/>
  <c r="E70" i="10"/>
  <c r="G70" i="10"/>
  <c r="E71" i="10"/>
  <c r="G71" i="10"/>
  <c r="E72" i="10"/>
  <c r="G72" i="10"/>
  <c r="E36" i="10"/>
  <c r="G36" i="10"/>
  <c r="E73" i="10"/>
  <c r="G73" i="10"/>
  <c r="E119" i="10"/>
  <c r="G119" i="10"/>
  <c r="E134" i="10"/>
  <c r="G134" i="10"/>
  <c r="E100" i="10"/>
  <c r="G100" i="10"/>
  <c r="E110" i="10"/>
  <c r="G110" i="10"/>
  <c r="E144" i="10"/>
  <c r="G144" i="10"/>
  <c r="E111" i="10"/>
  <c r="G111" i="10"/>
  <c r="E120" i="10"/>
  <c r="G120" i="10"/>
  <c r="E135" i="10"/>
  <c r="G135" i="10"/>
  <c r="E145" i="10"/>
  <c r="G145" i="10"/>
  <c r="E157" i="10"/>
  <c r="G157" i="10"/>
  <c r="E168" i="10"/>
  <c r="G168" i="10"/>
  <c r="E121" i="10"/>
  <c r="G121" i="10"/>
  <c r="E84" i="10"/>
  <c r="G84" i="10"/>
  <c r="E146" i="10"/>
  <c r="G146" i="10"/>
  <c r="E158" i="10"/>
  <c r="G158" i="10"/>
  <c r="E169" i="10"/>
  <c r="G169" i="10"/>
  <c r="E122" i="10"/>
  <c r="G122" i="10"/>
  <c r="E136" i="10"/>
  <c r="G136" i="10"/>
  <c r="E147" i="10"/>
  <c r="G147" i="10"/>
  <c r="E90" i="10"/>
  <c r="G90" i="10"/>
  <c r="E159" i="10"/>
  <c r="G159" i="10"/>
  <c r="E101" i="10"/>
  <c r="G101" i="10"/>
  <c r="E148" i="10"/>
  <c r="G148" i="10"/>
  <c r="E160" i="10"/>
  <c r="G160" i="10"/>
  <c r="E170" i="10"/>
  <c r="G170" i="10"/>
  <c r="E85" i="10"/>
  <c r="G85" i="10"/>
  <c r="E137" i="10"/>
  <c r="G137" i="10"/>
  <c r="E149" i="10"/>
  <c r="G149" i="10"/>
  <c r="E161" i="10"/>
  <c r="G161" i="10"/>
  <c r="E114" i="10"/>
  <c r="G114" i="10"/>
  <c r="E126" i="10"/>
  <c r="G126" i="10"/>
  <c r="F185" i="9"/>
  <c r="H185" i="9"/>
  <c r="F105" i="8"/>
  <c r="H105" i="8"/>
  <c r="E28" i="7" l="1"/>
  <c r="G28" i="7"/>
  <c r="E29" i="7"/>
  <c r="G29" i="7"/>
  <c r="E31" i="7"/>
  <c r="G31" i="7"/>
  <c r="E48" i="7"/>
  <c r="G48" i="7"/>
  <c r="E49" i="7"/>
  <c r="G49" i="7"/>
  <c r="E60" i="7"/>
  <c r="G60" i="7"/>
  <c r="E61" i="7"/>
  <c r="G61" i="7"/>
  <c r="E40" i="7"/>
  <c r="G40" i="7"/>
  <c r="F72" i="7"/>
  <c r="H72" i="7"/>
  <c r="F51" i="6"/>
  <c r="H51" i="6"/>
  <c r="F76" i="5"/>
  <c r="H76" i="5"/>
  <c r="E10" i="37" l="1"/>
  <c r="E8" i="37"/>
  <c r="E36" i="37"/>
  <c r="E6" i="37"/>
  <c r="E11" i="37"/>
  <c r="E37" i="37"/>
  <c r="E19" i="37"/>
  <c r="E17" i="37"/>
  <c r="E24" i="37"/>
  <c r="E18" i="37"/>
  <c r="E28" i="37"/>
  <c r="E34" i="37"/>
  <c r="E26" i="37"/>
  <c r="E20" i="37"/>
  <c r="E9" i="37"/>
  <c r="E13" i="37"/>
  <c r="E21" i="37"/>
  <c r="E16" i="37"/>
  <c r="E15" i="37"/>
  <c r="E22" i="37"/>
  <c r="E35" i="37"/>
  <c r="E23" i="37"/>
  <c r="E30" i="37"/>
  <c r="E12" i="37"/>
  <c r="E14" i="37"/>
  <c r="E25" i="37"/>
  <c r="E27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9" i="34"/>
  <c r="E14" i="34"/>
  <c r="E6" i="34"/>
  <c r="E11" i="34"/>
  <c r="E15" i="34"/>
  <c r="E16" i="34"/>
  <c r="E17" i="34"/>
  <c r="E10" i="34"/>
  <c r="E12" i="34"/>
  <c r="E13" i="34"/>
  <c r="E7" i="34"/>
  <c r="E18" i="34"/>
  <c r="E19" i="34"/>
  <c r="E20" i="34"/>
  <c r="E8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6" i="32"/>
  <c r="E19" i="32"/>
  <c r="E12" i="32"/>
  <c r="E22" i="32"/>
  <c r="E23" i="32"/>
  <c r="E9" i="32"/>
  <c r="E29" i="32"/>
  <c r="E30" i="32"/>
  <c r="E31" i="32"/>
  <c r="E32" i="32"/>
  <c r="E33" i="32"/>
  <c r="E11" i="32"/>
  <c r="E34" i="32"/>
  <c r="E20" i="32"/>
  <c r="E13" i="32"/>
  <c r="E24" i="32"/>
  <c r="E26" i="32"/>
  <c r="E10" i="32"/>
  <c r="E15" i="32"/>
  <c r="E18" i="32"/>
  <c r="E21" i="32"/>
  <c r="E25" i="32"/>
  <c r="E6" i="32"/>
  <c r="E7" i="32"/>
  <c r="E8" i="32"/>
  <c r="E14" i="32"/>
  <c r="E17" i="32"/>
  <c r="E27" i="32"/>
  <c r="E35" i="32"/>
  <c r="E28" i="32"/>
  <c r="E48" i="31"/>
  <c r="E53" i="31"/>
  <c r="E13" i="31"/>
  <c r="E7" i="31"/>
  <c r="E54" i="31"/>
  <c r="E31" i="31"/>
  <c r="E41" i="31"/>
  <c r="E12" i="31"/>
  <c r="E10" i="31"/>
  <c r="E38" i="31"/>
  <c r="E9" i="31"/>
  <c r="E16" i="31"/>
  <c r="E43" i="31"/>
  <c r="E18" i="31"/>
  <c r="E8" i="31"/>
  <c r="E20" i="31"/>
  <c r="E21" i="31"/>
  <c r="E50" i="31"/>
  <c r="E42" i="31"/>
  <c r="E51" i="31"/>
  <c r="E59" i="31"/>
  <c r="E19" i="31"/>
  <c r="E14" i="31"/>
  <c r="E11" i="31"/>
  <c r="E36" i="31"/>
  <c r="E39" i="31"/>
  <c r="E37" i="31"/>
  <c r="E17" i="31"/>
  <c r="E22" i="31"/>
  <c r="E23" i="31"/>
  <c r="E15" i="31"/>
  <c r="E24" i="31"/>
  <c r="E25" i="31"/>
  <c r="E67" i="31"/>
  <c r="E6" i="31"/>
  <c r="E7" i="30"/>
  <c r="E67" i="30"/>
  <c r="E8" i="30"/>
  <c r="E49" i="30"/>
  <c r="E56" i="30"/>
  <c r="E6" i="30"/>
  <c r="E46" i="30"/>
  <c r="E11" i="30"/>
  <c r="E19" i="30"/>
  <c r="E10" i="30"/>
  <c r="E58" i="30"/>
  <c r="E21" i="30"/>
  <c r="E12" i="30"/>
  <c r="E15" i="30"/>
  <c r="E53" i="30"/>
  <c r="E14" i="30"/>
  <c r="E47" i="30"/>
  <c r="E70" i="30"/>
  <c r="E50" i="30"/>
  <c r="E54" i="30"/>
  <c r="E64" i="30"/>
  <c r="E17" i="30"/>
  <c r="E48" i="30"/>
  <c r="E13" i="30"/>
  <c r="E18" i="30"/>
  <c r="E9" i="30"/>
  <c r="E41" i="30"/>
  <c r="E43" i="30"/>
  <c r="E44" i="30"/>
  <c r="E51" i="30"/>
  <c r="E20" i="30"/>
  <c r="E22" i="30"/>
  <c r="E23" i="30"/>
  <c r="E24" i="30"/>
  <c r="E25" i="30"/>
  <c r="E26" i="30"/>
  <c r="E27" i="30"/>
  <c r="E28" i="30"/>
  <c r="E29" i="30"/>
  <c r="E30" i="30"/>
  <c r="E68" i="30"/>
  <c r="E80" i="30"/>
  <c r="E61" i="30"/>
  <c r="E72" i="29"/>
  <c r="E20" i="29"/>
  <c r="E10" i="29"/>
  <c r="E8" i="29"/>
  <c r="E56" i="29"/>
  <c r="E83" i="29"/>
  <c r="E73" i="29"/>
  <c r="E61" i="29"/>
  <c r="E14" i="29"/>
  <c r="E15" i="29"/>
  <c r="E7" i="29"/>
  <c r="E84" i="29"/>
  <c r="E18" i="29"/>
  <c r="E88" i="29"/>
  <c r="E24" i="29"/>
  <c r="E26" i="29"/>
  <c r="E19" i="29"/>
  <c r="E67" i="29"/>
  <c r="E57" i="29"/>
  <c r="E17" i="29"/>
  <c r="E16" i="29"/>
  <c r="E76" i="29"/>
  <c r="E91" i="29"/>
  <c r="E27" i="29"/>
  <c r="E63" i="29"/>
  <c r="E28" i="29"/>
  <c r="E29" i="29"/>
  <c r="E30" i="29"/>
  <c r="E21" i="29"/>
  <c r="E23" i="29"/>
  <c r="E66" i="29"/>
  <c r="E31" i="29"/>
  <c r="E32" i="29"/>
  <c r="E33" i="29"/>
  <c r="E25" i="29"/>
  <c r="E77" i="29"/>
  <c r="E78" i="29"/>
  <c r="E11" i="29"/>
  <c r="E55" i="29"/>
  <c r="E59" i="29"/>
  <c r="E65" i="29"/>
  <c r="E74" i="29"/>
  <c r="E13" i="29"/>
  <c r="E34" i="29"/>
  <c r="E35" i="29"/>
  <c r="E36" i="29"/>
  <c r="E37" i="29"/>
  <c r="E38" i="29"/>
  <c r="E39" i="29"/>
  <c r="E40" i="29"/>
  <c r="E81" i="29"/>
  <c r="E98" i="29"/>
  <c r="E6" i="29"/>
  <c r="E7" i="28"/>
  <c r="E69" i="28"/>
  <c r="E49" i="28"/>
  <c r="E63" i="28"/>
  <c r="E17" i="28"/>
  <c r="E18" i="28"/>
  <c r="E46" i="28"/>
  <c r="E47" i="28"/>
  <c r="E52" i="28"/>
  <c r="E84" i="28"/>
  <c r="E51" i="28"/>
  <c r="E54" i="28"/>
  <c r="E85" i="28"/>
  <c r="E58" i="28"/>
  <c r="E15" i="28"/>
  <c r="E11" i="28"/>
  <c r="E6" i="28"/>
  <c r="E19" i="28"/>
  <c r="E73" i="28"/>
  <c r="E48" i="28"/>
  <c r="E74" i="28"/>
  <c r="E75" i="28"/>
  <c r="E14" i="28"/>
  <c r="E59" i="28"/>
  <c r="E45" i="28"/>
  <c r="E64" i="28"/>
  <c r="E76" i="28"/>
  <c r="E65" i="28"/>
  <c r="E20" i="28"/>
  <c r="E12" i="28"/>
  <c r="E55" i="28"/>
  <c r="E88" i="28"/>
  <c r="E21" i="28"/>
  <c r="E9" i="28"/>
  <c r="E56" i="28"/>
  <c r="E10" i="28"/>
  <c r="E50" i="28"/>
  <c r="E22" i="28"/>
  <c r="E23" i="28"/>
  <c r="E24" i="28"/>
  <c r="E25" i="28"/>
  <c r="E26" i="28"/>
  <c r="E13" i="28"/>
  <c r="E27" i="28"/>
  <c r="E28" i="28"/>
  <c r="E16" i="28"/>
  <c r="E29" i="28"/>
  <c r="E8" i="28"/>
  <c r="E30" i="28"/>
  <c r="E31" i="28"/>
  <c r="E32" i="28"/>
  <c r="E33" i="28"/>
  <c r="E34" i="28"/>
  <c r="E35" i="28"/>
  <c r="E36" i="28"/>
  <c r="E37" i="28"/>
  <c r="E38" i="28"/>
  <c r="E93" i="28"/>
  <c r="E62" i="28"/>
  <c r="E25" i="27"/>
  <c r="E33" i="27"/>
  <c r="E20" i="27"/>
  <c r="E26" i="27"/>
  <c r="E34" i="27"/>
  <c r="E42" i="27"/>
  <c r="E21" i="27"/>
  <c r="E41" i="27"/>
  <c r="E36" i="27"/>
  <c r="E6" i="27"/>
  <c r="E37" i="27"/>
  <c r="E30" i="27"/>
  <c r="E22" i="27"/>
  <c r="E8" i="27"/>
  <c r="E31" i="27"/>
  <c r="E38" i="27"/>
  <c r="E43" i="27"/>
  <c r="E19" i="27"/>
  <c r="E35" i="27"/>
  <c r="E27" i="27"/>
  <c r="E40" i="27"/>
  <c r="E10" i="27"/>
  <c r="E11" i="27"/>
  <c r="E9" i="27"/>
  <c r="E12" i="27"/>
  <c r="E13" i="27"/>
  <c r="E14" i="27"/>
  <c r="E7" i="27"/>
  <c r="E28" i="27"/>
  <c r="E47" i="27"/>
  <c r="E23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4" i="25"/>
  <c r="E10" i="25"/>
  <c r="E25" i="25"/>
  <c r="E8" i="25"/>
  <c r="E11" i="25"/>
  <c r="E9" i="25"/>
  <c r="E21" i="25"/>
  <c r="E23" i="25"/>
  <c r="E7" i="25"/>
  <c r="E12" i="25"/>
  <c r="E17" i="25"/>
  <c r="E18" i="25"/>
  <c r="E19" i="25"/>
  <c r="E20" i="25"/>
  <c r="E16" i="25"/>
  <c r="E32" i="25"/>
  <c r="E6" i="25"/>
  <c r="E21" i="24"/>
  <c r="E9" i="24"/>
  <c r="E35" i="24"/>
  <c r="E16" i="24"/>
  <c r="E37" i="24"/>
  <c r="E7" i="24"/>
  <c r="E39" i="24"/>
  <c r="E6" i="24"/>
  <c r="E14" i="24"/>
  <c r="E15" i="24"/>
  <c r="E17" i="24"/>
  <c r="E18" i="24"/>
  <c r="E11" i="24"/>
  <c r="E13" i="24"/>
  <c r="E8" i="24"/>
  <c r="E12" i="24"/>
  <c r="E10" i="24"/>
  <c r="E27" i="24"/>
  <c r="E28" i="24"/>
  <c r="E29" i="24"/>
  <c r="E34" i="24"/>
  <c r="E22" i="24"/>
  <c r="E24" i="24"/>
  <c r="E25" i="24"/>
  <c r="E26" i="24"/>
  <c r="E30" i="24"/>
  <c r="E36" i="24"/>
  <c r="E38" i="24"/>
  <c r="E32" i="24"/>
  <c r="E31" i="24"/>
  <c r="E48" i="24"/>
  <c r="E23" i="24"/>
  <c r="E26" i="23"/>
  <c r="E11" i="23"/>
  <c r="E22" i="23"/>
  <c r="E9" i="23"/>
  <c r="E6" i="23"/>
  <c r="E10" i="23"/>
  <c r="E31" i="23"/>
  <c r="E32" i="23"/>
  <c r="E33" i="23"/>
  <c r="E23" i="23"/>
  <c r="E34" i="23"/>
  <c r="E25" i="23"/>
  <c r="E20" i="23"/>
  <c r="E35" i="23"/>
  <c r="E12" i="23"/>
  <c r="E36" i="23"/>
  <c r="E37" i="23"/>
  <c r="E14" i="23"/>
  <c r="E8" i="23"/>
  <c r="E27" i="23"/>
  <c r="E29" i="23"/>
  <c r="E19" i="23"/>
  <c r="E18" i="23"/>
  <c r="E24" i="23"/>
  <c r="E17" i="23"/>
  <c r="E13" i="23"/>
  <c r="E21" i="23"/>
  <c r="E16" i="23"/>
  <c r="E15" i="23"/>
  <c r="E28" i="23"/>
  <c r="E30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7" i="21"/>
  <c r="E47" i="21"/>
  <c r="E48" i="21"/>
  <c r="E20" i="21"/>
  <c r="E39" i="21"/>
  <c r="E10" i="21"/>
  <c r="E49" i="21"/>
  <c r="E50" i="21"/>
  <c r="E51" i="21"/>
  <c r="E52" i="21"/>
  <c r="E23" i="21"/>
  <c r="E53" i="21"/>
  <c r="E54" i="21"/>
  <c r="E55" i="21"/>
  <c r="E56" i="21"/>
  <c r="E19" i="21"/>
  <c r="E15" i="21"/>
  <c r="E28" i="21"/>
  <c r="E12" i="21"/>
  <c r="E9" i="21"/>
  <c r="E34" i="21"/>
  <c r="E29" i="21"/>
  <c r="E26" i="21"/>
  <c r="E42" i="21"/>
  <c r="E30" i="21"/>
  <c r="E11" i="21"/>
  <c r="E35" i="21"/>
  <c r="E40" i="21"/>
  <c r="E43" i="21"/>
  <c r="E6" i="21"/>
  <c r="E8" i="21"/>
  <c r="E16" i="21"/>
  <c r="E18" i="21"/>
  <c r="E21" i="21"/>
  <c r="E25" i="21"/>
  <c r="E13" i="21"/>
  <c r="E31" i="21"/>
  <c r="E17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3" i="19"/>
  <c r="E7" i="19"/>
  <c r="E11" i="19"/>
  <c r="E19" i="19"/>
  <c r="E14" i="19"/>
  <c r="E20" i="19"/>
  <c r="E18" i="19"/>
  <c r="E40" i="19"/>
  <c r="E41" i="19"/>
  <c r="E42" i="19"/>
  <c r="E43" i="19"/>
  <c r="E15" i="19"/>
  <c r="E16" i="19"/>
  <c r="E27" i="19"/>
  <c r="E12" i="19"/>
  <c r="E17" i="19"/>
  <c r="E10" i="19"/>
  <c r="E34" i="19"/>
  <c r="E22" i="19"/>
  <c r="E33" i="19"/>
  <c r="E23" i="19"/>
  <c r="E25" i="19"/>
  <c r="E26" i="19"/>
  <c r="E29" i="19"/>
  <c r="E31" i="19"/>
  <c r="E9" i="19"/>
  <c r="E21" i="19"/>
  <c r="E24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2" i="13"/>
  <c r="E51" i="13"/>
  <c r="E20" i="13"/>
  <c r="E45" i="13"/>
  <c r="E86" i="13"/>
  <c r="E6" i="13"/>
  <c r="E7" i="13"/>
  <c r="E14" i="13"/>
  <c r="E40" i="13"/>
  <c r="E11" i="13"/>
  <c r="E53" i="13"/>
  <c r="E41" i="13"/>
  <c r="E19" i="13"/>
  <c r="E46" i="13"/>
  <c r="E67" i="13"/>
  <c r="E22" i="13"/>
  <c r="E73" i="13"/>
  <c r="E57" i="13"/>
  <c r="E77" i="13"/>
  <c r="E78" i="13"/>
  <c r="E21" i="13"/>
  <c r="E49" i="13"/>
  <c r="E54" i="13"/>
  <c r="E15" i="13"/>
  <c r="E68" i="13"/>
  <c r="E26" i="13"/>
  <c r="E58" i="13"/>
  <c r="E79" i="13"/>
  <c r="E75" i="13"/>
  <c r="E48" i="13"/>
  <c r="E17" i="13"/>
  <c r="E66" i="13"/>
  <c r="E28" i="13"/>
  <c r="E80" i="13"/>
  <c r="E59" i="13"/>
  <c r="E64" i="13"/>
  <c r="E23" i="13"/>
  <c r="E44" i="13"/>
  <c r="E10" i="13"/>
  <c r="E81" i="13"/>
  <c r="E82" i="13"/>
  <c r="E96" i="13"/>
  <c r="E65" i="13"/>
  <c r="E97" i="13"/>
  <c r="E13" i="13"/>
  <c r="E92" i="13"/>
  <c r="E87" i="13"/>
  <c r="E9" i="13"/>
  <c r="E27" i="13"/>
  <c r="E39" i="13"/>
  <c r="E42" i="13"/>
  <c r="E16" i="13"/>
  <c r="E18" i="13"/>
  <c r="E24" i="13"/>
  <c r="E29" i="13"/>
  <c r="E30" i="13"/>
  <c r="E106" i="13"/>
  <c r="E8" i="13"/>
  <c r="E15" i="12"/>
  <c r="E58" i="12"/>
  <c r="E75" i="12"/>
  <c r="E7" i="12"/>
  <c r="E10" i="12"/>
  <c r="E94" i="12"/>
  <c r="E17" i="12"/>
  <c r="E87" i="12"/>
  <c r="E24" i="12"/>
  <c r="E88" i="12"/>
  <c r="E22" i="12"/>
  <c r="E106" i="12"/>
  <c r="E64" i="12"/>
  <c r="E118" i="12"/>
  <c r="E129" i="12"/>
  <c r="E31" i="12"/>
  <c r="E73" i="12"/>
  <c r="E137" i="12"/>
  <c r="E68" i="12"/>
  <c r="E110" i="12"/>
  <c r="E67" i="12"/>
  <c r="E78" i="12"/>
  <c r="E32" i="12"/>
  <c r="E18" i="12"/>
  <c r="E84" i="12"/>
  <c r="E95" i="12"/>
  <c r="E80" i="12"/>
  <c r="E107" i="12"/>
  <c r="E60" i="12"/>
  <c r="E8" i="12"/>
  <c r="E65" i="12"/>
  <c r="E62" i="12"/>
  <c r="E134" i="12"/>
  <c r="E101" i="12"/>
  <c r="E71" i="12"/>
  <c r="E13" i="12"/>
  <c r="E89" i="12"/>
  <c r="E122" i="12"/>
  <c r="E102" i="12"/>
  <c r="E33" i="12"/>
  <c r="E133" i="12"/>
  <c r="E16" i="12"/>
  <c r="E81" i="12"/>
  <c r="E34" i="12"/>
  <c r="E123" i="12"/>
  <c r="E90" i="12"/>
  <c r="E79" i="12"/>
  <c r="E100" i="12"/>
  <c r="E82" i="12"/>
  <c r="E72" i="12"/>
  <c r="E25" i="12"/>
  <c r="E11" i="12"/>
  <c r="E35" i="12"/>
  <c r="E111" i="12"/>
  <c r="E112" i="12"/>
  <c r="E103" i="12"/>
  <c r="E36" i="12"/>
  <c r="E104" i="12"/>
  <c r="E61" i="12"/>
  <c r="E37" i="12"/>
  <c r="E29" i="12"/>
  <c r="E124" i="12"/>
  <c r="E12" i="12"/>
  <c r="E59" i="12"/>
  <c r="E14" i="12"/>
  <c r="E69" i="12"/>
  <c r="E21" i="12"/>
  <c r="E96" i="12"/>
  <c r="E38" i="12"/>
  <c r="E20" i="12"/>
  <c r="E39" i="12"/>
  <c r="E40" i="12"/>
  <c r="E9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9" i="12"/>
  <c r="E149" i="12"/>
  <c r="E6" i="12"/>
  <c r="E10" i="11"/>
  <c r="E34" i="11"/>
  <c r="E104" i="11"/>
  <c r="E8" i="11"/>
  <c r="E39" i="11"/>
  <c r="E109" i="11"/>
  <c r="E106" i="11"/>
  <c r="E135" i="11"/>
  <c r="E98" i="11"/>
  <c r="E21" i="11"/>
  <c r="E35" i="11"/>
  <c r="E121" i="11"/>
  <c r="E148" i="11"/>
  <c r="E40" i="11"/>
  <c r="E167" i="11"/>
  <c r="E183" i="11"/>
  <c r="E127" i="11"/>
  <c r="E15" i="11"/>
  <c r="E11" i="11"/>
  <c r="E110" i="11"/>
  <c r="E32" i="11"/>
  <c r="E52" i="11"/>
  <c r="E41" i="11"/>
  <c r="E128" i="11"/>
  <c r="E115" i="11"/>
  <c r="E53" i="11"/>
  <c r="E116" i="11"/>
  <c r="E122" i="11"/>
  <c r="E24" i="11"/>
  <c r="E46" i="11"/>
  <c r="E123" i="11"/>
  <c r="E129" i="11"/>
  <c r="E25" i="11"/>
  <c r="E130" i="11"/>
  <c r="E136" i="11"/>
  <c r="E30" i="11"/>
  <c r="E149" i="11"/>
  <c r="E184" i="11"/>
  <c r="E171" i="11"/>
  <c r="E54" i="11"/>
  <c r="E12" i="11"/>
  <c r="E134" i="11"/>
  <c r="E150" i="11"/>
  <c r="E20" i="11"/>
  <c r="E151" i="11"/>
  <c r="E7" i="11"/>
  <c r="E124" i="11"/>
  <c r="E55" i="11"/>
  <c r="E19" i="11"/>
  <c r="E56" i="11"/>
  <c r="E112" i="11"/>
  <c r="E57" i="11"/>
  <c r="E33" i="11"/>
  <c r="E160" i="11"/>
  <c r="E103" i="11"/>
  <c r="E120" i="11"/>
  <c r="E6" i="11"/>
  <c r="E146" i="11"/>
  <c r="E172" i="11"/>
  <c r="E58" i="11"/>
  <c r="E47" i="11"/>
  <c r="E37" i="11"/>
  <c r="E26" i="11"/>
  <c r="E36" i="11"/>
  <c r="E31" i="11"/>
  <c r="E42" i="11"/>
  <c r="E137" i="11"/>
  <c r="E43" i="11"/>
  <c r="E13" i="11"/>
  <c r="E185" i="11"/>
  <c r="E161" i="11"/>
  <c r="E59" i="11"/>
  <c r="E173" i="11"/>
  <c r="E186" i="11"/>
  <c r="E147" i="11"/>
  <c r="E162" i="11"/>
  <c r="E131" i="11"/>
  <c r="E28" i="11"/>
  <c r="E9" i="11"/>
  <c r="E100" i="11"/>
  <c r="E125" i="11"/>
  <c r="E144" i="11"/>
  <c r="E60" i="11"/>
  <c r="E61" i="11"/>
  <c r="E62" i="11"/>
  <c r="E63" i="11"/>
  <c r="E22" i="11"/>
  <c r="E64" i="11"/>
  <c r="E65" i="11"/>
  <c r="E66" i="11"/>
  <c r="E67" i="11"/>
  <c r="E175" i="11"/>
  <c r="E195" i="11"/>
  <c r="E108" i="11"/>
  <c r="E86" i="10"/>
  <c r="E7" i="10"/>
  <c r="E83" i="10"/>
  <c r="E26" i="10"/>
  <c r="E102" i="10"/>
  <c r="E8" i="10"/>
  <c r="E17" i="10"/>
  <c r="E93" i="10"/>
  <c r="E18" i="10"/>
  <c r="E11" i="10"/>
  <c r="E12" i="10"/>
  <c r="E6" i="10"/>
  <c r="E104" i="10"/>
  <c r="E115" i="10"/>
  <c r="E16" i="10"/>
  <c r="E103" i="10"/>
  <c r="E112" i="10"/>
  <c r="E129" i="10"/>
  <c r="E98" i="10"/>
  <c r="E39" i="10"/>
  <c r="E116" i="10"/>
  <c r="E96" i="10"/>
  <c r="E130" i="10"/>
  <c r="E97" i="10"/>
  <c r="E87" i="10"/>
  <c r="E35" i="10"/>
  <c r="E91" i="10"/>
  <c r="E27" i="10"/>
  <c r="E20" i="10"/>
  <c r="E40" i="10"/>
  <c r="E41" i="10"/>
  <c r="E42" i="10"/>
  <c r="E131" i="10"/>
  <c r="E99" i="10"/>
  <c r="E128" i="10"/>
  <c r="E132" i="10"/>
  <c r="E108" i="10"/>
  <c r="E164" i="10"/>
  <c r="E154" i="10"/>
  <c r="E13" i="10"/>
  <c r="E138" i="10"/>
  <c r="E150" i="10"/>
  <c r="E171" i="10"/>
  <c r="E123" i="10"/>
  <c r="E162" i="10"/>
  <c r="E172" i="10"/>
  <c r="E124" i="10"/>
  <c r="E117" i="10"/>
  <c r="E139" i="10"/>
  <c r="E173" i="10"/>
  <c r="E74" i="10"/>
  <c r="E28" i="10"/>
  <c r="E75" i="10"/>
  <c r="E76" i="10"/>
  <c r="E163" i="10"/>
  <c r="E151" i="10"/>
  <c r="E92" i="10"/>
  <c r="E174" i="10"/>
  <c r="E15" i="10"/>
  <c r="E89" i="10"/>
  <c r="E109" i="10"/>
  <c r="E95" i="10"/>
  <c r="E105" i="10"/>
  <c r="E24" i="10"/>
  <c r="E21" i="10"/>
  <c r="E141" i="10"/>
  <c r="E107" i="10"/>
  <c r="E43" i="10"/>
  <c r="E155" i="10"/>
  <c r="E106" i="10"/>
  <c r="E156" i="10"/>
  <c r="E118" i="10"/>
  <c r="E165" i="10"/>
  <c r="E142" i="10"/>
  <c r="E31" i="10"/>
  <c r="E34" i="10"/>
  <c r="E127" i="10"/>
  <c r="E44" i="10"/>
  <c r="E45" i="10"/>
  <c r="E94" i="10"/>
  <c r="E133" i="10"/>
  <c r="E37" i="10"/>
  <c r="E166" i="10"/>
  <c r="E167" i="10"/>
  <c r="E143" i="10"/>
  <c r="E14" i="10"/>
  <c r="E46" i="10"/>
  <c r="E9" i="10"/>
  <c r="E19" i="10"/>
  <c r="E30" i="10"/>
  <c r="E82" i="10"/>
  <c r="E113" i="10"/>
  <c r="E125" i="10"/>
  <c r="E47" i="10"/>
  <c r="E48" i="10"/>
  <c r="E25" i="10"/>
  <c r="E49" i="10"/>
  <c r="E179" i="10"/>
  <c r="E88" i="10"/>
  <c r="E35" i="9"/>
  <c r="E9" i="9"/>
  <c r="E82" i="9"/>
  <c r="E16" i="9"/>
  <c r="E25" i="9"/>
  <c r="E74" i="9"/>
  <c r="E10" i="9"/>
  <c r="E86" i="9"/>
  <c r="E83" i="9"/>
  <c r="E31" i="9"/>
  <c r="E39" i="9"/>
  <c r="E40" i="9"/>
  <c r="E99" i="9"/>
  <c r="E37" i="9"/>
  <c r="E126" i="9"/>
  <c r="E127" i="9"/>
  <c r="E29" i="9"/>
  <c r="E19" i="9"/>
  <c r="E151" i="9"/>
  <c r="E12" i="9"/>
  <c r="E24" i="9"/>
  <c r="E13" i="9"/>
  <c r="E87" i="9"/>
  <c r="E123" i="9"/>
  <c r="E130" i="9"/>
  <c r="E94" i="9"/>
  <c r="E169" i="9"/>
  <c r="E110" i="9"/>
  <c r="E107" i="9"/>
  <c r="E156" i="9"/>
  <c r="E101" i="9"/>
  <c r="E26" i="9"/>
  <c r="E111" i="9"/>
  <c r="E41" i="9"/>
  <c r="E15" i="9"/>
  <c r="E42" i="9"/>
  <c r="E131" i="9"/>
  <c r="E128" i="9"/>
  <c r="E7" i="9"/>
  <c r="E112" i="9"/>
  <c r="E95" i="9"/>
  <c r="E6" i="9"/>
  <c r="E143" i="9"/>
  <c r="E43" i="9"/>
  <c r="E129" i="9"/>
  <c r="E113" i="9"/>
  <c r="E132" i="9"/>
  <c r="E157" i="9"/>
  <c r="E102" i="9"/>
  <c r="E144" i="9"/>
  <c r="E44" i="9"/>
  <c r="E114" i="9"/>
  <c r="E45" i="9"/>
  <c r="E32" i="9"/>
  <c r="E170" i="9"/>
  <c r="E115" i="9"/>
  <c r="E116" i="9"/>
  <c r="E103" i="9"/>
  <c r="E117" i="9"/>
  <c r="E96" i="9"/>
  <c r="E158" i="9"/>
  <c r="E30" i="9"/>
  <c r="E133" i="9"/>
  <c r="E33" i="9"/>
  <c r="E145" i="9"/>
  <c r="E21" i="9"/>
  <c r="E38" i="9"/>
  <c r="E36" i="9"/>
  <c r="E118" i="9"/>
  <c r="E146" i="9"/>
  <c r="E147" i="9"/>
  <c r="E11" i="9"/>
  <c r="E8" i="9"/>
  <c r="E27" i="9"/>
  <c r="E76" i="9"/>
  <c r="E80" i="9"/>
  <c r="E84" i="9"/>
  <c r="E100" i="9"/>
  <c r="E34" i="9"/>
  <c r="E28" i="9"/>
  <c r="E46" i="9"/>
  <c r="E47" i="9"/>
  <c r="E48" i="9"/>
  <c r="E49" i="9"/>
  <c r="E50" i="9"/>
  <c r="E51" i="9"/>
  <c r="E52" i="9"/>
  <c r="E53" i="9"/>
  <c r="E54" i="9"/>
  <c r="E55" i="9"/>
  <c r="E17" i="9"/>
  <c r="E56" i="9"/>
  <c r="E57" i="9"/>
  <c r="E58" i="9"/>
  <c r="E18" i="9"/>
  <c r="E59" i="9"/>
  <c r="E60" i="9"/>
  <c r="E61" i="9"/>
  <c r="E62" i="9"/>
  <c r="E63" i="9"/>
  <c r="E64" i="9"/>
  <c r="E22" i="9"/>
  <c r="E23" i="9"/>
  <c r="E75" i="9"/>
  <c r="E119" i="9"/>
  <c r="E159" i="9"/>
  <c r="E79" i="9"/>
  <c r="E88" i="9"/>
  <c r="E97" i="9"/>
  <c r="E134" i="9"/>
  <c r="E148" i="9"/>
  <c r="E77" i="9"/>
  <c r="E89" i="9"/>
  <c r="E104" i="9"/>
  <c r="E135" i="9"/>
  <c r="E149" i="9"/>
  <c r="E171" i="9"/>
  <c r="E165" i="9"/>
  <c r="E183" i="9"/>
  <c r="E78" i="9"/>
  <c r="E82" i="8"/>
  <c r="E16" i="8"/>
  <c r="E8" i="8"/>
  <c r="E17" i="8"/>
  <c r="E56" i="8"/>
  <c r="E91" i="8"/>
  <c r="E21" i="8"/>
  <c r="E83" i="8"/>
  <c r="E7" i="8"/>
  <c r="E92" i="8"/>
  <c r="E40" i="8"/>
  <c r="E23" i="8"/>
  <c r="E100" i="8"/>
  <c r="E61" i="8"/>
  <c r="E14" i="8"/>
  <c r="E9" i="8"/>
  <c r="E42" i="8"/>
  <c r="E52" i="8"/>
  <c r="E24" i="8"/>
  <c r="E15" i="8"/>
  <c r="E38" i="8"/>
  <c r="E55" i="8"/>
  <c r="E64" i="8"/>
  <c r="E51" i="8"/>
  <c r="E78" i="8"/>
  <c r="E25" i="8"/>
  <c r="E76" i="8"/>
  <c r="E46" i="8"/>
  <c r="E65" i="8"/>
  <c r="E75" i="8"/>
  <c r="E6" i="8"/>
  <c r="E87" i="8"/>
  <c r="E48" i="8"/>
  <c r="E44" i="8"/>
  <c r="E22" i="8"/>
  <c r="E19" i="8"/>
  <c r="E47" i="8"/>
  <c r="E95" i="8"/>
  <c r="E57" i="8"/>
  <c r="E77" i="8"/>
  <c r="E66" i="8"/>
  <c r="E31" i="8"/>
  <c r="E49" i="8"/>
  <c r="E32" i="8"/>
  <c r="E60" i="8"/>
  <c r="E71" i="8"/>
  <c r="E10" i="8"/>
  <c r="E18" i="8"/>
  <c r="E11" i="8"/>
  <c r="E13" i="8"/>
  <c r="E39" i="8"/>
  <c r="E20" i="8"/>
  <c r="E26" i="8"/>
  <c r="E27" i="8"/>
  <c r="E28" i="8"/>
  <c r="E29" i="8"/>
  <c r="E30" i="8"/>
  <c r="E54" i="8"/>
  <c r="E79" i="8"/>
  <c r="E88" i="8"/>
  <c r="E96" i="8"/>
  <c r="E103" i="8"/>
  <c r="E12" i="8"/>
  <c r="E50" i="7"/>
  <c r="E55" i="7"/>
  <c r="E38" i="7"/>
  <c r="E46" i="7"/>
  <c r="E13" i="7"/>
  <c r="E15" i="7"/>
  <c r="E10" i="7"/>
  <c r="E9" i="7"/>
  <c r="E35" i="7"/>
  <c r="E45" i="7"/>
  <c r="E7" i="7"/>
  <c r="E36" i="7"/>
  <c r="E58" i="7"/>
  <c r="E62" i="7"/>
  <c r="E51" i="7"/>
  <c r="E56" i="7"/>
  <c r="E63" i="7"/>
  <c r="E41" i="7"/>
  <c r="E19" i="7"/>
  <c r="E65" i="7"/>
  <c r="E14" i="7"/>
  <c r="E16" i="7"/>
  <c r="E52" i="7"/>
  <c r="E68" i="7"/>
  <c r="E30" i="7"/>
  <c r="E57" i="7"/>
  <c r="E66" i="7"/>
  <c r="E64" i="7"/>
  <c r="E17" i="7"/>
  <c r="E69" i="7"/>
  <c r="E53" i="7"/>
  <c r="E42" i="7"/>
  <c r="E32" i="7"/>
  <c r="E67" i="7"/>
  <c r="E47" i="7"/>
  <c r="E43" i="7"/>
  <c r="E59" i="7"/>
  <c r="E33" i="7"/>
  <c r="E34" i="7"/>
  <c r="E54" i="7"/>
  <c r="E12" i="7"/>
  <c r="E6" i="7"/>
  <c r="E11" i="7"/>
  <c r="E8" i="7"/>
  <c r="E18" i="7"/>
  <c r="E39" i="7"/>
  <c r="E44" i="7"/>
  <c r="E20" i="7"/>
  <c r="E21" i="7"/>
  <c r="E22" i="7"/>
  <c r="E23" i="7"/>
  <c r="E24" i="7"/>
  <c r="E25" i="7"/>
  <c r="E26" i="7"/>
  <c r="E27" i="7"/>
  <c r="E70" i="7"/>
  <c r="E37" i="7"/>
  <c r="E7" i="6"/>
  <c r="E39" i="6"/>
  <c r="E44" i="6"/>
  <c r="E45" i="6"/>
  <c r="E6" i="6"/>
  <c r="E9" i="6"/>
  <c r="E14" i="6"/>
  <c r="E23" i="6"/>
  <c r="E35" i="6"/>
  <c r="E11" i="6"/>
  <c r="E41" i="6"/>
  <c r="E13" i="6"/>
  <c r="E17" i="6"/>
  <c r="E36" i="6"/>
  <c r="E32" i="6"/>
  <c r="E10" i="6"/>
  <c r="E20" i="6"/>
  <c r="E12" i="6"/>
  <c r="E18" i="6"/>
  <c r="E16" i="6"/>
  <c r="E19" i="6"/>
  <c r="E21" i="6"/>
  <c r="E22" i="6"/>
  <c r="E24" i="6"/>
  <c r="E27" i="6"/>
  <c r="E29" i="6"/>
  <c r="E26" i="6"/>
  <c r="E42" i="6"/>
  <c r="E48" i="6"/>
  <c r="E8" i="6"/>
  <c r="E7" i="5"/>
  <c r="E49" i="5"/>
  <c r="E6" i="5"/>
  <c r="E10" i="5"/>
  <c r="E52" i="5"/>
  <c r="E14" i="5"/>
  <c r="E36" i="5"/>
  <c r="E20" i="5"/>
  <c r="E8" i="5"/>
  <c r="E60" i="5"/>
  <c r="E35" i="5"/>
  <c r="E67" i="5"/>
  <c r="E65" i="5"/>
  <c r="E24" i="5"/>
  <c r="E32" i="5"/>
  <c r="E9" i="5"/>
  <c r="E18" i="5"/>
  <c r="E25" i="5"/>
  <c r="E23" i="5"/>
  <c r="E31" i="5"/>
  <c r="E28" i="5"/>
  <c r="E46" i="5"/>
  <c r="E57" i="5"/>
  <c r="E48" i="5"/>
  <c r="E13" i="5"/>
  <c r="E37" i="5"/>
  <c r="E26" i="5"/>
  <c r="E30" i="5"/>
  <c r="E58" i="5"/>
  <c r="E21" i="5"/>
  <c r="E61" i="5"/>
  <c r="E16" i="5"/>
  <c r="E62" i="5"/>
  <c r="E45" i="5"/>
  <c r="E29" i="5"/>
  <c r="E38" i="5"/>
  <c r="E66" i="5"/>
  <c r="E12" i="5"/>
  <c r="E44" i="5"/>
  <c r="E51" i="5"/>
  <c r="E15" i="5"/>
  <c r="E55" i="5"/>
  <c r="E39" i="5"/>
  <c r="E40" i="5"/>
  <c r="E34" i="5"/>
  <c r="E53" i="5"/>
  <c r="E74" i="5"/>
  <c r="E11" i="5"/>
  <c r="E41" i="4"/>
  <c r="E7" i="4"/>
  <c r="E18" i="4"/>
  <c r="E23" i="4"/>
  <c r="E24" i="4"/>
  <c r="E6" i="4"/>
  <c r="E19" i="4"/>
  <c r="E8" i="4"/>
  <c r="E31" i="4"/>
  <c r="E9" i="4"/>
  <c r="E11" i="4"/>
  <c r="E25" i="4"/>
  <c r="E42" i="4"/>
  <c r="E43" i="4"/>
  <c r="E44" i="4"/>
  <c r="E30" i="4"/>
  <c r="E14" i="4"/>
  <c r="E13" i="4"/>
  <c r="E26" i="4"/>
  <c r="E12" i="4"/>
  <c r="E38" i="4"/>
  <c r="E15" i="4"/>
  <c r="E17" i="4"/>
  <c r="E27" i="4"/>
  <c r="E32" i="4"/>
  <c r="E34" i="4"/>
  <c r="E10" i="4"/>
  <c r="E28" i="4"/>
  <c r="E20" i="4"/>
  <c r="E21" i="4"/>
  <c r="E22" i="4"/>
  <c r="E35" i="4"/>
  <c r="E33" i="4"/>
  <c r="E16" i="4"/>
  <c r="E36" i="4"/>
  <c r="E39" i="4"/>
  <c r="E40" i="4"/>
  <c r="E29" i="4"/>
  <c r="E45" i="4"/>
  <c r="E46" i="4"/>
  <c r="E37" i="4"/>
  <c r="E42" i="1"/>
  <c r="E18" i="1"/>
  <c r="E15" i="1"/>
  <c r="E9" i="1"/>
  <c r="E16" i="1"/>
  <c r="E6" i="1"/>
  <c r="E8" i="1"/>
  <c r="E25" i="1"/>
  <c r="E39" i="1"/>
  <c r="E34" i="1"/>
  <c r="E20" i="1"/>
  <c r="E26" i="1"/>
  <c r="E12" i="1"/>
  <c r="E7" i="1"/>
  <c r="E38" i="1"/>
  <c r="E35" i="1"/>
  <c r="E27" i="1"/>
  <c r="E14" i="1"/>
  <c r="E17" i="1"/>
  <c r="E19" i="1"/>
  <c r="E47" i="1"/>
  <c r="E43" i="1"/>
  <c r="E10" i="1"/>
  <c r="E11" i="1"/>
  <c r="E13" i="1"/>
  <c r="E24" i="1"/>
  <c r="E30" i="1"/>
  <c r="E21" i="1"/>
  <c r="E31" i="1"/>
  <c r="E28" i="1"/>
  <c r="E44" i="1"/>
  <c r="E48" i="1"/>
  <c r="E37" i="1"/>
  <c r="E20" i="3"/>
  <c r="E6" i="3"/>
  <c r="E7" i="3"/>
  <c r="E21" i="3"/>
  <c r="E28" i="3"/>
  <c r="E10" i="3"/>
  <c r="E44" i="3"/>
  <c r="E11" i="3"/>
  <c r="E14" i="3"/>
  <c r="E9" i="3"/>
  <c r="E27" i="3"/>
  <c r="E29" i="3"/>
  <c r="E12" i="3"/>
  <c r="E13" i="3"/>
  <c r="E22" i="3"/>
  <c r="E19" i="3"/>
  <c r="E25" i="3"/>
  <c r="E37" i="3"/>
  <c r="E40" i="3"/>
  <c r="E30" i="3"/>
  <c r="E38" i="3"/>
  <c r="E36" i="3"/>
  <c r="E18" i="3"/>
  <c r="E39" i="3"/>
  <c r="E41" i="3"/>
  <c r="E8" i="3"/>
  <c r="E23" i="3"/>
  <c r="E24" i="3"/>
  <c r="E15" i="3"/>
  <c r="E17" i="3"/>
  <c r="E16" i="3"/>
  <c r="E31" i="3"/>
  <c r="E42" i="3"/>
  <c r="E26" i="3"/>
  <c r="E35" i="3"/>
  <c r="E32" i="3"/>
  <c r="E46" i="3"/>
  <c r="E34" i="3"/>
  <c r="Q40" i="16" l="1"/>
  <c r="S50" i="15"/>
  <c r="U50" i="15"/>
  <c r="U80" i="14"/>
  <c r="W80" i="14"/>
  <c r="X80" i="14"/>
  <c r="Y80" i="14"/>
  <c r="X108" i="13"/>
  <c r="V151" i="12"/>
  <c r="X197" i="11"/>
  <c r="X181" i="10"/>
  <c r="X185" i="9"/>
  <c r="W105" i="8"/>
  <c r="Q72" i="7"/>
  <c r="N37" i="32" l="1"/>
  <c r="O37" i="32"/>
  <c r="P37" i="32"/>
  <c r="U69" i="31"/>
  <c r="V69" i="31"/>
  <c r="W69" i="31"/>
  <c r="X69" i="31"/>
  <c r="V82" i="30"/>
  <c r="W82" i="30"/>
  <c r="X82" i="30"/>
  <c r="Y82" i="30"/>
  <c r="U100" i="29"/>
  <c r="V100" i="29"/>
  <c r="W100" i="29"/>
  <c r="X100" i="29"/>
  <c r="Y100" i="29"/>
  <c r="X95" i="28"/>
  <c r="G10" i="27"/>
  <c r="G11" i="27"/>
  <c r="G9" i="27"/>
  <c r="G12" i="27"/>
  <c r="G13" i="27"/>
  <c r="G14" i="27"/>
  <c r="G7" i="27"/>
  <c r="G28" i="27"/>
  <c r="S51" i="6" l="1"/>
  <c r="U51" i="6"/>
  <c r="P76" i="5"/>
  <c r="G44" i="5"/>
  <c r="G51" i="5"/>
  <c r="G15" i="5"/>
  <c r="G55" i="5"/>
  <c r="G39" i="5"/>
  <c r="G40" i="5"/>
  <c r="G34" i="5"/>
  <c r="G29" i="24"/>
  <c r="G34" i="24"/>
  <c r="G22" i="24"/>
  <c r="G24" i="24"/>
  <c r="G25" i="24"/>
  <c r="G26" i="24"/>
  <c r="G30" i="24"/>
  <c r="G36" i="24"/>
  <c r="G38" i="24"/>
  <c r="G32" i="24"/>
  <c r="G31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6" i="28"/>
  <c r="C7" i="26"/>
  <c r="C6" i="24"/>
  <c r="C6" i="23"/>
  <c r="C6" i="22"/>
  <c r="R76" i="5"/>
  <c r="T76" i="5"/>
  <c r="O48" i="4"/>
  <c r="P48" i="4"/>
  <c r="P48" i="3"/>
  <c r="C6" i="1"/>
  <c r="C7" i="1"/>
  <c r="S50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Z185" i="9"/>
  <c r="AA185" i="9"/>
  <c r="AB185" i="9"/>
  <c r="Z181" i="10"/>
  <c r="Z197" i="11"/>
  <c r="AA197" i="11"/>
  <c r="X151" i="12"/>
  <c r="Y151" i="12"/>
  <c r="Z151" i="12"/>
  <c r="Z108" i="13"/>
  <c r="AA108" i="13"/>
  <c r="AB108" i="13"/>
  <c r="G20" i="32"/>
  <c r="G24" i="32"/>
  <c r="G26" i="32"/>
  <c r="G8" i="32"/>
  <c r="G14" i="32"/>
  <c r="G17" i="32"/>
  <c r="G27" i="32"/>
  <c r="AA181" i="10" l="1"/>
  <c r="AB197" i="11" l="1"/>
  <c r="AB181" i="10"/>
  <c r="O48" i="3"/>
  <c r="O74" i="2"/>
  <c r="C6" i="12" l="1"/>
  <c r="C7" i="37" l="1"/>
  <c r="C8" i="20" l="1"/>
  <c r="G36" i="20" l="1"/>
  <c r="G37" i="20"/>
  <c r="G38" i="20"/>
  <c r="G39" i="20"/>
  <c r="G44" i="1"/>
  <c r="G12" i="25"/>
  <c r="G17" i="25"/>
  <c r="G18" i="25"/>
  <c r="G19" i="25"/>
  <c r="G20" i="25"/>
  <c r="G16" i="25"/>
  <c r="G40" i="29"/>
  <c r="G81" i="29"/>
  <c r="G97" i="13" l="1"/>
  <c r="G96" i="13"/>
  <c r="G29" i="13"/>
  <c r="G59" i="7"/>
  <c r="G12" i="7"/>
  <c r="G58" i="7"/>
  <c r="G27" i="7"/>
  <c r="G58" i="2" l="1"/>
  <c r="G61" i="2"/>
  <c r="G36" i="2"/>
  <c r="G71" i="2"/>
  <c r="G6" i="24" l="1"/>
  <c r="G17" i="24"/>
  <c r="G11" i="24"/>
  <c r="G28" i="24"/>
  <c r="H48" i="3" l="1"/>
  <c r="C7" i="5" l="1"/>
  <c r="C7" i="19" l="1"/>
  <c r="C6" i="19"/>
  <c r="G37" i="12" l="1"/>
  <c r="G71" i="12"/>
  <c r="G81" i="12"/>
  <c r="G133" i="12"/>
  <c r="G50" i="12"/>
  <c r="G24" i="10"/>
  <c r="G132" i="10"/>
  <c r="G21" i="10"/>
  <c r="G49" i="10"/>
  <c r="G131" i="11"/>
  <c r="G175" i="11"/>
  <c r="G15" i="13" l="1"/>
  <c r="G19" i="11" l="1"/>
  <c r="G15" i="11"/>
  <c r="G57" i="11"/>
  <c r="G97" i="10"/>
  <c r="G39" i="10"/>
  <c r="G75" i="10"/>
  <c r="G12" i="11" l="1"/>
  <c r="G17" i="30" l="1"/>
  <c r="G31" i="29"/>
  <c r="G28" i="29"/>
  <c r="G19" i="29"/>
  <c r="C6" i="25" l="1"/>
  <c r="G36" i="12" l="1"/>
  <c r="G60" i="12"/>
  <c r="G150" i="10" l="1"/>
  <c r="G171" i="10"/>
  <c r="G151" i="10"/>
  <c r="G37" i="10"/>
  <c r="C7" i="38" l="1"/>
  <c r="C6" i="44"/>
  <c r="G83" i="9" l="1"/>
  <c r="G32" i="9"/>
  <c r="G15" i="9"/>
  <c r="G173" i="10" l="1"/>
  <c r="G15" i="10"/>
  <c r="G41" i="10" l="1"/>
  <c r="G105" i="10"/>
  <c r="G118" i="10"/>
  <c r="G16" i="22" l="1"/>
  <c r="G43" i="22"/>
  <c r="G44" i="22"/>
  <c r="G45" i="22"/>
  <c r="G46" i="22"/>
  <c r="G47" i="22"/>
  <c r="G31" i="5" l="1"/>
  <c r="G18" i="5"/>
  <c r="G45" i="5"/>
  <c r="G12" i="5"/>
  <c r="G53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6" i="9" l="1"/>
  <c r="G134" i="9"/>
  <c r="G165" i="9"/>
  <c r="G27" i="9" l="1"/>
  <c r="G84" i="9"/>
  <c r="G48" i="9"/>
  <c r="G52" i="9"/>
  <c r="G18" i="9"/>
  <c r="G119" i="9"/>
  <c r="G97" i="9"/>
  <c r="G24" i="9"/>
  <c r="G53" i="9"/>
  <c r="G7" i="9" l="1"/>
  <c r="G31" i="9"/>
  <c r="G80" i="9"/>
  <c r="G63" i="9"/>
  <c r="G88" i="9"/>
  <c r="G33" i="9"/>
  <c r="G133" i="9"/>
  <c r="G27" i="22"/>
  <c r="G6" i="22"/>
  <c r="G10" i="22"/>
  <c r="G35" i="22"/>
  <c r="C6" i="15" l="1"/>
  <c r="G128" i="10"/>
  <c r="G95" i="10"/>
  <c r="G26" i="30"/>
  <c r="G12" i="30"/>
  <c r="G23" i="29" l="1"/>
  <c r="G35" i="29"/>
  <c r="G57" i="29"/>
  <c r="G24" i="29"/>
  <c r="G36" i="23" l="1"/>
  <c r="G33" i="23"/>
  <c r="G14" i="23"/>
  <c r="G31" i="23"/>
  <c r="G38" i="23"/>
  <c r="G19" i="4"/>
  <c r="G8" i="4"/>
  <c r="G11" i="4"/>
  <c r="G29" i="4"/>
  <c r="G45" i="4"/>
  <c r="G38" i="8" l="1"/>
  <c r="G75" i="8"/>
  <c r="G60" i="8"/>
  <c r="G47" i="8"/>
  <c r="G54" i="8"/>
  <c r="G96" i="8"/>
  <c r="G38" i="37" l="1"/>
  <c r="G39" i="37"/>
  <c r="G30" i="19"/>
  <c r="G32" i="19"/>
  <c r="G38" i="19"/>
  <c r="G45" i="19"/>
  <c r="G34" i="19"/>
  <c r="G24" i="37"/>
  <c r="G35" i="37"/>
  <c r="G16" i="37"/>
  <c r="G14" i="37"/>
  <c r="G28" i="19"/>
  <c r="G39" i="19"/>
  <c r="G35" i="19"/>
  <c r="G44" i="19"/>
  <c r="G33" i="19"/>
  <c r="G50" i="21" l="1"/>
  <c r="G8" i="21"/>
  <c r="G16" i="21"/>
  <c r="G56" i="21"/>
  <c r="G25" i="21"/>
  <c r="G18" i="21"/>
  <c r="G17" i="21"/>
  <c r="G36" i="21"/>
  <c r="G57" i="21"/>
  <c r="G21" i="20"/>
  <c r="G28" i="20"/>
  <c r="G16" i="20"/>
  <c r="G155" i="10"/>
  <c r="G143" i="10"/>
  <c r="G19" i="10"/>
  <c r="G95" i="8"/>
  <c r="G22" i="8"/>
  <c r="G7" i="8"/>
  <c r="G42" i="8"/>
  <c r="G37" i="3"/>
  <c r="G32" i="3"/>
  <c r="G31" i="2"/>
  <c r="G30" i="2"/>
  <c r="G39" i="2"/>
  <c r="G59" i="2"/>
  <c r="G37" i="2"/>
  <c r="G60" i="2"/>
  <c r="G64" i="2"/>
  <c r="G16" i="2"/>
  <c r="G25" i="1"/>
  <c r="G13" i="15" l="1"/>
  <c r="G21" i="15"/>
  <c r="G22" i="15"/>
  <c r="G39" i="4" l="1"/>
  <c r="G33" i="4"/>
  <c r="G22" i="4"/>
  <c r="G7" i="4"/>
  <c r="G17" i="14" l="1"/>
  <c r="G35" i="14"/>
  <c r="G49" i="14"/>
  <c r="G24" i="14"/>
  <c r="G36" i="14"/>
  <c r="G79" i="13"/>
  <c r="G57" i="13"/>
  <c r="G9" i="13"/>
  <c r="G75" i="12"/>
  <c r="G99" i="12"/>
  <c r="G129" i="10"/>
  <c r="G13" i="10"/>
  <c r="G124" i="10"/>
  <c r="G35" i="10"/>
  <c r="G130" i="9" l="1"/>
  <c r="G132" i="9"/>
  <c r="G34" i="9"/>
  <c r="G104" i="9"/>
  <c r="G61" i="29" l="1"/>
  <c r="G91" i="29"/>
  <c r="G6" i="13" l="1"/>
  <c r="G17" i="4" l="1"/>
  <c r="G41" i="4"/>
  <c r="G15" i="4"/>
  <c r="G32" i="14" l="1"/>
  <c r="G146" i="11" l="1"/>
  <c r="G41" i="11"/>
  <c r="G134" i="11"/>
  <c r="C6" i="16" l="1"/>
  <c r="G80" i="13"/>
  <c r="G30" i="13"/>
  <c r="G114" i="9"/>
  <c r="G118" i="9"/>
  <c r="G146" i="9"/>
  <c r="G96" i="9"/>
  <c r="G62" i="28"/>
  <c r="G77" i="9" l="1"/>
  <c r="G30" i="3" l="1"/>
  <c r="G31" i="3"/>
  <c r="G42" i="3"/>
  <c r="G35" i="3"/>
  <c r="G123" i="11"/>
  <c r="G51" i="13"/>
  <c r="G77" i="13"/>
  <c r="G42" i="22" l="1"/>
  <c r="G31" i="22"/>
  <c r="G26" i="22"/>
  <c r="G40" i="3" l="1"/>
  <c r="G16" i="3"/>
  <c r="G15" i="28" l="1"/>
  <c r="G21" i="28"/>
  <c r="G49" i="28"/>
  <c r="G10" i="26" l="1"/>
  <c r="G20" i="26"/>
  <c r="G30" i="26"/>
  <c r="G31" i="26"/>
  <c r="G19" i="31"/>
  <c r="G24" i="31"/>
  <c r="G13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30" i="1"/>
  <c r="G8" i="1"/>
  <c r="G12" i="1"/>
  <c r="G13" i="3"/>
  <c r="G34" i="3"/>
  <c r="G41" i="3"/>
  <c r="G28" i="3"/>
  <c r="G52" i="5"/>
  <c r="G66" i="5"/>
  <c r="G23" i="5"/>
  <c r="G32" i="5"/>
  <c r="G24" i="5"/>
  <c r="V50" i="6"/>
  <c r="W50" i="6"/>
  <c r="X50" i="6"/>
  <c r="Y50" i="6"/>
  <c r="Z50" i="6"/>
  <c r="G35" i="20"/>
  <c r="G18" i="20"/>
  <c r="G9" i="20"/>
  <c r="G12" i="21"/>
  <c r="G21" i="21"/>
  <c r="G20" i="21"/>
  <c r="G55" i="21"/>
  <c r="G34" i="21"/>
  <c r="G14" i="22"/>
  <c r="G37" i="22"/>
  <c r="G30" i="22"/>
  <c r="G32" i="23"/>
  <c r="G29" i="23"/>
  <c r="G26" i="23"/>
  <c r="T50" i="24"/>
  <c r="U50" i="24"/>
  <c r="V50" i="24"/>
  <c r="W50" i="24"/>
  <c r="X50" i="24"/>
  <c r="G66" i="11" l="1"/>
  <c r="G147" i="11"/>
  <c r="G124" i="11"/>
  <c r="G6" i="11"/>
  <c r="G100" i="11"/>
  <c r="G7" i="2" l="1"/>
  <c r="G38" i="2"/>
  <c r="G46" i="2"/>
  <c r="G26" i="2"/>
  <c r="G20" i="2"/>
  <c r="G41" i="2"/>
  <c r="G36" i="27" l="1"/>
  <c r="G6" i="7" l="1"/>
  <c r="G14" i="7"/>
  <c r="G53" i="7"/>
  <c r="G54" i="7"/>
  <c r="G17" i="7"/>
  <c r="G24" i="7"/>
  <c r="G6" i="31" l="1"/>
  <c r="G31" i="31"/>
  <c r="G25" i="31"/>
  <c r="G27" i="27"/>
  <c r="G29" i="22" l="1"/>
  <c r="G131" i="10"/>
  <c r="G172" i="10"/>
  <c r="G38" i="9"/>
  <c r="G11" i="9"/>
  <c r="G103" i="9"/>
  <c r="G169" i="9"/>
  <c r="G44" i="9"/>
  <c r="G104" i="12" l="1"/>
  <c r="G15" i="12"/>
  <c r="G14" i="12"/>
  <c r="G88" i="12"/>
  <c r="G68" i="30"/>
  <c r="G53" i="30"/>
  <c r="G18" i="30"/>
  <c r="G38" i="28"/>
  <c r="G7" i="28"/>
  <c r="G85" i="28"/>
  <c r="G48" i="28"/>
  <c r="G22" i="37"/>
  <c r="G9" i="37"/>
  <c r="G23" i="37"/>
  <c r="G25" i="37"/>
  <c r="G30" i="37"/>
  <c r="G37" i="19"/>
  <c r="G16" i="19"/>
  <c r="G31" i="19"/>
  <c r="G36" i="19"/>
  <c r="G135" i="9" l="1"/>
  <c r="G6" i="9"/>
  <c r="G173" i="11"/>
  <c r="G160" i="11"/>
  <c r="G8" i="11"/>
  <c r="G120" i="11"/>
  <c r="G137" i="11"/>
  <c r="G56" i="14"/>
  <c r="G46" i="14"/>
  <c r="G18" i="3" l="1"/>
  <c r="G9" i="3"/>
  <c r="G21" i="3"/>
  <c r="G43" i="31" l="1"/>
  <c r="G18" i="31"/>
  <c r="G13" i="31"/>
  <c r="G23" i="31"/>
  <c r="G56" i="28"/>
  <c r="G29" i="28"/>
  <c r="G15" i="15"/>
  <c r="G20" i="15"/>
  <c r="G16" i="15"/>
  <c r="G17" i="15"/>
  <c r="G6" i="15"/>
  <c r="G87" i="13"/>
  <c r="G73" i="13"/>
  <c r="G13" i="13"/>
  <c r="G23" i="12"/>
  <c r="G100" i="12"/>
  <c r="G18" i="12"/>
  <c r="G59" i="11"/>
  <c r="G151" i="11"/>
  <c r="G127" i="11"/>
  <c r="G98" i="11"/>
  <c r="G82" i="9"/>
  <c r="G50" i="9"/>
  <c r="G60" i="9"/>
  <c r="G89" i="9"/>
  <c r="G88" i="8"/>
  <c r="G64" i="8"/>
  <c r="G30" i="8"/>
  <c r="G78" i="8"/>
  <c r="G57" i="8"/>
  <c r="G77" i="8"/>
  <c r="G42" i="21"/>
  <c r="G15" i="21"/>
  <c r="G112" i="9"/>
  <c r="G46" i="9"/>
  <c r="G148" i="9"/>
  <c r="G76" i="9"/>
  <c r="G9" i="14"/>
  <c r="G65" i="14"/>
  <c r="G51" i="14"/>
  <c r="G28" i="13" l="1"/>
  <c r="G64" i="13"/>
  <c r="G54" i="13"/>
  <c r="G48" i="13"/>
  <c r="G33" i="12"/>
  <c r="G28" i="12"/>
  <c r="G48" i="10"/>
  <c r="G163" i="10"/>
  <c r="G116" i="9"/>
  <c r="G40" i="9"/>
  <c r="G94" i="9"/>
  <c r="G111" i="9"/>
  <c r="G145" i="9"/>
  <c r="G37" i="1"/>
  <c r="G10" i="1"/>
  <c r="G34" i="1"/>
  <c r="G35" i="1"/>
  <c r="G35" i="23"/>
  <c r="G12" i="23"/>
  <c r="G37" i="23"/>
  <c r="G28" i="23"/>
  <c r="G13" i="23"/>
  <c r="G33" i="20"/>
  <c r="G25" i="20"/>
  <c r="G14" i="20"/>
  <c r="G28" i="30"/>
  <c r="G43" i="30"/>
  <c r="G9" i="30"/>
  <c r="G106" i="10" l="1"/>
  <c r="G117" i="10"/>
  <c r="G10" i="11"/>
  <c r="G116" i="11"/>
  <c r="G25" i="11"/>
  <c r="G130" i="11"/>
  <c r="G129" i="9" l="1"/>
  <c r="G58" i="9"/>
  <c r="G78" i="9"/>
  <c r="G23" i="9"/>
  <c r="G14" i="29"/>
  <c r="G36" i="29"/>
  <c r="G78" i="29"/>
  <c r="G73" i="29"/>
  <c r="G10" i="29"/>
  <c r="G25" i="28"/>
  <c r="G64" i="28"/>
  <c r="G31" i="28"/>
  <c r="G54" i="28"/>
  <c r="G52" i="28"/>
  <c r="G33" i="27"/>
  <c r="G38" i="27"/>
  <c r="G42" i="27"/>
  <c r="G43" i="27"/>
  <c r="G29" i="32" l="1"/>
  <c r="G24" i="26"/>
  <c r="G13" i="26"/>
  <c r="G174" i="10"/>
  <c r="G16" i="10"/>
  <c r="G89" i="10"/>
  <c r="G71" i="14" l="1"/>
  <c r="G37" i="14"/>
  <c r="G70" i="14"/>
  <c r="G156" i="9" l="1"/>
  <c r="G149" i="9"/>
  <c r="G86" i="9"/>
  <c r="G101" i="9"/>
  <c r="G117" i="9"/>
  <c r="G15" i="8"/>
  <c r="G55" i="8"/>
  <c r="G51" i="8"/>
  <c r="G25" i="8"/>
  <c r="G52" i="8"/>
  <c r="G19" i="8"/>
  <c r="G44" i="7"/>
  <c r="G67" i="7"/>
  <c r="G19" i="7"/>
  <c r="G9" i="7"/>
  <c r="G52" i="7"/>
  <c r="G46" i="7"/>
  <c r="G46" i="13"/>
  <c r="G24" i="13"/>
  <c r="G69" i="12"/>
  <c r="G48" i="14" l="1"/>
  <c r="G23" i="14"/>
  <c r="G89" i="12"/>
  <c r="G134" i="12"/>
  <c r="G122" i="11"/>
  <c r="G167" i="11"/>
  <c r="G47" i="10"/>
  <c r="G165" i="10"/>
  <c r="G8" i="17"/>
  <c r="G10" i="17"/>
  <c r="G16" i="17"/>
  <c r="G6" i="17"/>
  <c r="G144" i="9"/>
  <c r="G100" i="9"/>
  <c r="G131" i="9"/>
  <c r="G10" i="7"/>
  <c r="G51" i="7"/>
  <c r="G66" i="13" l="1"/>
  <c r="G49" i="13"/>
  <c r="G41" i="13"/>
  <c r="G129" i="12"/>
  <c r="G110" i="12"/>
  <c r="G40" i="10"/>
  <c r="G45" i="10"/>
  <c r="G14" i="10"/>
  <c r="G83" i="10"/>
  <c r="G98" i="10"/>
  <c r="G17" i="9"/>
  <c r="G39" i="9"/>
  <c r="G72" i="29"/>
  <c r="G34" i="29"/>
  <c r="G74" i="28"/>
  <c r="G73" i="28"/>
  <c r="G8" i="27"/>
  <c r="G30" i="27"/>
  <c r="G67" i="14"/>
  <c r="G172" i="11"/>
  <c r="G36" i="11"/>
  <c r="G7" i="11"/>
  <c r="G37" i="11"/>
  <c r="G20" i="8"/>
  <c r="G71" i="8"/>
  <c r="G6" i="8"/>
  <c r="G26" i="8"/>
  <c r="G32" i="32"/>
  <c r="G21" i="31"/>
  <c r="G16" i="31"/>
  <c r="G54" i="31"/>
  <c r="G21" i="29"/>
  <c r="G18" i="29"/>
  <c r="G27" i="29"/>
  <c r="G87" i="10" l="1"/>
  <c r="G17" i="10"/>
  <c r="G79" i="12" l="1"/>
  <c r="G47" i="12"/>
  <c r="G10" i="28" l="1"/>
  <c r="G55" i="28"/>
  <c r="G39" i="3"/>
  <c r="G29" i="3"/>
  <c r="G36" i="3"/>
  <c r="G26" i="9"/>
  <c r="G16" i="9"/>
  <c r="G12" i="10"/>
  <c r="G18" i="10"/>
  <c r="G11" i="11"/>
  <c r="G39" i="11"/>
  <c r="G34" i="11"/>
  <c r="G35" i="11"/>
  <c r="G148" i="11"/>
  <c r="G186" i="11"/>
  <c r="G11" i="13"/>
  <c r="G22" i="13"/>
  <c r="G14" i="30"/>
  <c r="G30" i="30"/>
  <c r="G45" i="7"/>
  <c r="G63" i="7"/>
  <c r="G33" i="7"/>
  <c r="G18" i="7"/>
  <c r="G34" i="7"/>
  <c r="G87" i="8"/>
  <c r="G32" i="8"/>
  <c r="G14" i="14"/>
  <c r="G39" i="14"/>
  <c r="G8" i="14"/>
  <c r="G27" i="14"/>
  <c r="G37" i="29"/>
  <c r="G6" i="29"/>
  <c r="G84" i="29"/>
  <c r="G40" i="12" l="1"/>
  <c r="G27" i="12"/>
  <c r="G78" i="12"/>
  <c r="G61" i="12"/>
  <c r="G183" i="11"/>
  <c r="G42" i="11"/>
  <c r="G20" i="11"/>
  <c r="G150" i="11"/>
  <c r="G36" i="9"/>
  <c r="G9" i="9"/>
  <c r="G127" i="9"/>
  <c r="G143" i="9"/>
  <c r="G41" i="9"/>
  <c r="G109" i="10" l="1"/>
  <c r="G86" i="10"/>
  <c r="G20" i="10"/>
  <c r="G162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43" i="7"/>
  <c r="G35" i="12" l="1"/>
  <c r="G24" i="12"/>
  <c r="G112" i="12"/>
  <c r="G53" i="11"/>
  <c r="G112" i="11"/>
  <c r="G94" i="10"/>
  <c r="G46" i="10"/>
  <c r="G25" i="27"/>
  <c r="G26" i="27"/>
  <c r="G20" i="19"/>
  <c r="G21" i="19"/>
  <c r="G17" i="19"/>
  <c r="G15" i="37"/>
  <c r="G18" i="37"/>
  <c r="G28" i="37"/>
  <c r="G21" i="6"/>
  <c r="G45" i="6"/>
  <c r="G7" i="6"/>
  <c r="G20" i="6"/>
  <c r="G27" i="6"/>
  <c r="G29" i="6"/>
  <c r="G26" i="6"/>
  <c r="G42" i="6"/>
  <c r="G11" i="25" l="1"/>
  <c r="G42" i="4"/>
  <c r="G30" i="4"/>
  <c r="G20" i="4"/>
  <c r="G16" i="4"/>
  <c r="G14" i="4"/>
  <c r="G13" i="4"/>
  <c r="G28" i="22"/>
  <c r="G24" i="22"/>
  <c r="G22" i="22"/>
  <c r="G36" i="22"/>
  <c r="G12" i="22"/>
  <c r="G10" i="21"/>
  <c r="G43" i="21"/>
  <c r="G7" i="21"/>
  <c r="G19" i="21"/>
  <c r="G27" i="1"/>
  <c r="G6" i="1"/>
  <c r="G20" i="1"/>
  <c r="G47" i="1"/>
  <c r="G14" i="1"/>
  <c r="G31" i="1"/>
  <c r="G32" i="29" l="1"/>
  <c r="G39" i="29"/>
  <c r="G16" i="29"/>
  <c r="G69" i="28"/>
  <c r="G33" i="28"/>
  <c r="G51" i="28"/>
  <c r="G82" i="13" l="1"/>
  <c r="G92" i="13"/>
  <c r="G10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7" i="10"/>
  <c r="G123" i="10"/>
  <c r="G74" i="9"/>
  <c r="G35" i="9"/>
  <c r="G62" i="9"/>
  <c r="G102" i="9"/>
  <c r="G64" i="9"/>
  <c r="G24" i="8"/>
  <c r="G76" i="8"/>
  <c r="G40" i="8"/>
  <c r="G92" i="8"/>
  <c r="G17" i="6"/>
  <c r="G6" i="6"/>
  <c r="G13" i="6"/>
  <c r="G27" i="37"/>
  <c r="G33" i="37"/>
  <c r="G7" i="37"/>
  <c r="G29" i="37"/>
  <c r="G32" i="37"/>
  <c r="G13" i="19"/>
  <c r="G25" i="19"/>
  <c r="G184" i="11"/>
  <c r="G24" i="11"/>
  <c r="G110" i="11"/>
  <c r="G124" i="12"/>
  <c r="G20" i="14" l="1"/>
  <c r="G38" i="14"/>
  <c r="G11" i="14"/>
  <c r="G18" i="14"/>
  <c r="G113" i="10"/>
  <c r="G164" i="10"/>
  <c r="G112" i="10"/>
  <c r="G32" i="7"/>
  <c r="G22" i="7"/>
  <c r="G20" i="7"/>
  <c r="G38" i="7"/>
  <c r="G30" i="5"/>
  <c r="G38" i="5"/>
  <c r="G61" i="5"/>
  <c r="G25" i="5"/>
  <c r="G107" i="9"/>
  <c r="G42" i="9"/>
  <c r="G75" i="9"/>
  <c r="G17" i="8"/>
  <c r="G8" i="8"/>
  <c r="G22" i="11"/>
  <c r="G63" i="11"/>
  <c r="G68" i="12"/>
  <c r="G87" i="12"/>
  <c r="G7" i="12"/>
  <c r="G9" i="12"/>
  <c r="G34" i="12"/>
  <c r="G62" i="12"/>
  <c r="G73" i="12"/>
  <c r="G20" i="13"/>
  <c r="G59" i="13"/>
  <c r="G78" i="13"/>
  <c r="G7" i="30"/>
  <c r="G24" i="30"/>
  <c r="G10" i="30"/>
  <c r="G13" i="30"/>
  <c r="G20" i="29"/>
  <c r="G88" i="29"/>
  <c r="G56" i="29"/>
  <c r="G77" i="29"/>
  <c r="G25" i="29"/>
  <c r="G34" i="28"/>
  <c r="G58" i="28"/>
  <c r="G12" i="28"/>
  <c r="G11" i="26"/>
  <c r="G18" i="26"/>
  <c r="G17" i="26"/>
  <c r="G10" i="31"/>
  <c r="G36" i="31"/>
  <c r="G20" i="31"/>
  <c r="G59" i="31"/>
  <c r="G12" i="31"/>
  <c r="G41" i="31"/>
  <c r="G8" i="31"/>
  <c r="G31" i="32"/>
  <c r="G9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3" i="19"/>
  <c r="G18" i="19"/>
  <c r="G11" i="19"/>
  <c r="G42" i="19"/>
  <c r="G24" i="25"/>
  <c r="G23" i="25"/>
  <c r="G6" i="25"/>
  <c r="G21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6" i="5"/>
  <c r="G8" i="5"/>
  <c r="G14" i="5"/>
  <c r="G26" i="5"/>
  <c r="G48" i="5"/>
  <c r="G49" i="5"/>
  <c r="G10" i="5"/>
  <c r="G21" i="5"/>
  <c r="G62" i="5"/>
  <c r="G37" i="5"/>
  <c r="G25" i="4"/>
  <c r="G10" i="4"/>
  <c r="G38" i="4"/>
  <c r="G40" i="4"/>
  <c r="G35" i="4"/>
  <c r="G31" i="4"/>
  <c r="G10" i="3"/>
  <c r="G6" i="3"/>
  <c r="G24" i="3"/>
  <c r="G15" i="3"/>
  <c r="G27" i="3"/>
  <c r="G26" i="3"/>
  <c r="G25" i="3"/>
  <c r="G9" i="2"/>
  <c r="G8" i="2"/>
  <c r="G19" i="2"/>
  <c r="G56" i="2"/>
  <c r="G55" i="2"/>
  <c r="G21" i="2"/>
  <c r="G29" i="2"/>
  <c r="G17" i="2"/>
  <c r="G47" i="2"/>
  <c r="G16" i="1"/>
  <c r="G9" i="1"/>
  <c r="G42" i="1"/>
  <c r="G24" i="1"/>
  <c r="G57" i="14"/>
  <c r="G84" i="12"/>
  <c r="G21" i="12"/>
  <c r="G11" i="12"/>
  <c r="G28" i="9"/>
  <c r="G57" i="9"/>
  <c r="G54" i="9"/>
  <c r="G51" i="9"/>
  <c r="G43" i="9"/>
  <c r="G61" i="8"/>
  <c r="G27" i="8"/>
  <c r="G61" i="30" l="1"/>
  <c r="G48" i="30"/>
  <c r="G42" i="7" l="1"/>
  <c r="G66" i="7"/>
  <c r="G68" i="7"/>
  <c r="G30" i="9"/>
  <c r="G65" i="11" l="1"/>
  <c r="G171" i="11"/>
  <c r="G125" i="11"/>
  <c r="G16" i="12"/>
  <c r="G12" i="12"/>
  <c r="G38" i="12"/>
  <c r="G64" i="12"/>
  <c r="G32" i="12"/>
  <c r="G7" i="13"/>
  <c r="G39" i="13"/>
  <c r="G65" i="13"/>
  <c r="G19" i="13"/>
  <c r="G58" i="13"/>
  <c r="G43" i="15"/>
  <c r="G7" i="15"/>
  <c r="G19" i="15"/>
  <c r="G12" i="32"/>
  <c r="G30" i="32"/>
  <c r="G22" i="32"/>
  <c r="G7" i="29"/>
  <c r="G65" i="29"/>
  <c r="G21" i="27"/>
  <c r="G29" i="26"/>
  <c r="G6" i="26"/>
  <c r="G15" i="26"/>
  <c r="G8" i="26"/>
  <c r="U76" i="5" l="1"/>
  <c r="V76" i="5"/>
  <c r="W76" i="5"/>
  <c r="X76" i="5"/>
  <c r="Y76" i="5"/>
  <c r="W49" i="27"/>
  <c r="X49" i="27"/>
  <c r="Y49" i="27"/>
  <c r="Z49" i="27"/>
  <c r="AA49" i="27"/>
  <c r="G40" i="27"/>
  <c r="G34" i="27"/>
  <c r="G37" i="27"/>
  <c r="G19" i="27"/>
  <c r="G23" i="27"/>
  <c r="G19" i="28"/>
  <c r="G65" i="28"/>
  <c r="G63" i="28"/>
  <c r="G9" i="28"/>
  <c r="G26" i="28"/>
  <c r="G59" i="28"/>
  <c r="G67" i="29"/>
  <c r="G13" i="29"/>
  <c r="G33" i="29"/>
  <c r="Z82" i="30"/>
  <c r="AA82" i="30"/>
  <c r="AB82" i="30"/>
  <c r="AC82" i="30"/>
  <c r="AD82" i="30"/>
  <c r="G41" i="30"/>
  <c r="G54" i="30"/>
  <c r="G46" i="30"/>
  <c r="G6" i="30"/>
  <c r="G11" i="30"/>
  <c r="G11" i="31"/>
  <c r="Q37" i="32"/>
  <c r="R37" i="32"/>
  <c r="S37" i="32"/>
  <c r="T37" i="32"/>
  <c r="U37" i="32"/>
  <c r="G19" i="32"/>
  <c r="G33" i="32"/>
  <c r="G21" i="32"/>
  <c r="G13" i="32"/>
  <c r="G16" i="32"/>
  <c r="G28" i="32"/>
  <c r="G57" i="7" l="1"/>
  <c r="G69" i="7"/>
  <c r="G35" i="7"/>
  <c r="G9" i="8"/>
  <c r="G91" i="8"/>
  <c r="G16" i="8"/>
  <c r="G23" i="8"/>
  <c r="G113" i="9"/>
  <c r="G8" i="9"/>
  <c r="G10" i="9"/>
  <c r="G95" i="9"/>
  <c r="G61" i="9"/>
  <c r="G59" i="9"/>
  <c r="G21" i="9"/>
  <c r="G30" i="10"/>
  <c r="G6" i="10"/>
  <c r="G108" i="10"/>
  <c r="G127" i="10"/>
  <c r="G82" i="10"/>
  <c r="G25" i="10"/>
  <c r="G93" i="10"/>
  <c r="G99" i="10"/>
  <c r="G26" i="10"/>
  <c r="G32" i="11"/>
  <c r="G56" i="11"/>
  <c r="G28" i="11"/>
  <c r="G47" i="11"/>
  <c r="G54" i="11"/>
  <c r="G46" i="11"/>
  <c r="G103" i="11"/>
  <c r="G82" i="12"/>
  <c r="G17" i="12"/>
  <c r="G122" i="12"/>
  <c r="G118" i="12"/>
  <c r="G26" i="12"/>
  <c r="G106" i="12"/>
  <c r="G45" i="12"/>
  <c r="G81" i="13"/>
  <c r="G12" i="13"/>
  <c r="G40" i="13"/>
  <c r="G67" i="13"/>
  <c r="G86" i="13"/>
  <c r="G17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4" i="28" l="1"/>
  <c r="G75" i="28"/>
  <c r="G8" i="30"/>
  <c r="G51" i="30"/>
  <c r="G67" i="30"/>
  <c r="G15" i="30"/>
  <c r="G49" i="30"/>
  <c r="G17" i="29"/>
  <c r="G83" i="29"/>
  <c r="G29" i="29"/>
  <c r="G157" i="9" l="1"/>
  <c r="G107" i="10"/>
  <c r="G7" i="10"/>
  <c r="G156" i="10"/>
  <c r="G128" i="11"/>
  <c r="G144" i="11"/>
  <c r="G108" i="11"/>
  <c r="G161" i="11"/>
  <c r="G61" i="11"/>
  <c r="G149" i="11"/>
  <c r="G13" i="12"/>
  <c r="G30" i="12"/>
  <c r="G107" i="12"/>
  <c r="G94" i="12"/>
  <c r="G137" i="12"/>
  <c r="G14" i="13"/>
  <c r="G6" i="14"/>
  <c r="G26" i="14"/>
  <c r="G21" i="14"/>
  <c r="G10" i="14"/>
  <c r="G7" i="14"/>
  <c r="G45" i="9"/>
  <c r="G6" i="28" l="1"/>
  <c r="G23" i="28"/>
  <c r="Q60" i="21"/>
  <c r="R60" i="21"/>
  <c r="S60" i="21"/>
  <c r="T60" i="21"/>
  <c r="U60" i="21"/>
  <c r="G24" i="19"/>
  <c r="G7" i="19"/>
  <c r="G14" i="19"/>
  <c r="G64" i="11"/>
  <c r="G13" i="11"/>
  <c r="G121" i="11"/>
  <c r="G109" i="11"/>
  <c r="G22" i="3"/>
  <c r="G8" i="3"/>
  <c r="G23" i="3"/>
  <c r="G88" i="10" l="1"/>
  <c r="G92" i="10"/>
  <c r="G116" i="10"/>
  <c r="G9" i="10"/>
  <c r="G12" i="9"/>
  <c r="G49" i="9"/>
  <c r="G37" i="9"/>
  <c r="G41" i="7"/>
  <c r="G65" i="7"/>
  <c r="G50" i="7"/>
  <c r="G30" i="7"/>
  <c r="G30" i="29"/>
  <c r="G76" i="29"/>
  <c r="G15" i="29"/>
  <c r="G26" i="29"/>
  <c r="G12" i="26"/>
  <c r="G28" i="26"/>
  <c r="G21" i="26"/>
  <c r="G9" i="26"/>
  <c r="G41" i="19" l="1"/>
  <c r="G40" i="19"/>
  <c r="G76" i="10"/>
  <c r="G31" i="10"/>
  <c r="G133" i="10"/>
  <c r="G55" i="11"/>
  <c r="G185" i="11"/>
  <c r="G67" i="11"/>
  <c r="G41" i="12"/>
  <c r="G25" i="12"/>
  <c r="G67" i="12"/>
  <c r="G18" i="32"/>
  <c r="G23" i="32"/>
  <c r="G10" i="32"/>
  <c r="G14" i="3"/>
  <c r="G110" i="9"/>
  <c r="G19" i="9"/>
  <c r="G126" i="9"/>
  <c r="G128" i="9"/>
  <c r="G8" i="12"/>
  <c r="G90" i="12"/>
  <c r="G96" i="12"/>
  <c r="G102" i="12"/>
  <c r="G16" i="7"/>
  <c r="G13" i="7"/>
  <c r="G26" i="7"/>
  <c r="G22" i="30"/>
  <c r="G47" i="30"/>
  <c r="G50" i="30"/>
  <c r="G44" i="30"/>
  <c r="G29" i="30"/>
  <c r="AB95" i="28"/>
  <c r="AC95" i="28"/>
  <c r="AD95" i="28"/>
  <c r="AE95" i="28"/>
  <c r="AF95" i="28"/>
  <c r="G14" i="28"/>
  <c r="G8" i="28"/>
  <c r="G88" i="28"/>
  <c r="G32" i="28"/>
  <c r="G20" i="28"/>
  <c r="G46" i="28"/>
  <c r="G60" i="11" l="1"/>
  <c r="G79" i="9"/>
  <c r="G47" i="9"/>
  <c r="G38" i="3"/>
  <c r="G59" i="12" l="1"/>
  <c r="G111" i="12"/>
  <c r="G44" i="12"/>
  <c r="G95" i="12"/>
  <c r="G20" i="12"/>
  <c r="G48" i="12"/>
  <c r="G139" i="10"/>
  <c r="G125" i="10"/>
  <c r="G115" i="10"/>
  <c r="G55" i="7"/>
  <c r="G21" i="7"/>
  <c r="G64" i="7"/>
  <c r="G39" i="7"/>
  <c r="G62" i="7"/>
  <c r="G11" i="7"/>
  <c r="G8" i="10"/>
  <c r="G166" i="10"/>
  <c r="G11" i="10"/>
  <c r="G167" i="10"/>
  <c r="G26" i="11"/>
  <c r="G129" i="11"/>
  <c r="G136" i="11"/>
  <c r="G135" i="11"/>
  <c r="G43" i="11"/>
  <c r="G26" i="19"/>
  <c r="G35" i="28"/>
  <c r="G30" i="28"/>
  <c r="G84" i="28"/>
  <c r="G28" i="28"/>
  <c r="G103" i="12"/>
  <c r="G58" i="12"/>
  <c r="G65" i="12"/>
  <c r="G49" i="12"/>
  <c r="G154" i="10"/>
  <c r="G104" i="10"/>
  <c r="G142" i="10"/>
  <c r="G102" i="10" l="1"/>
  <c r="G159" i="9" l="1"/>
  <c r="G101" i="12" l="1"/>
  <c r="G27" i="4" l="1"/>
  <c r="G7" i="22"/>
  <c r="G40" i="37"/>
  <c r="G13" i="37"/>
  <c r="G36" i="37"/>
  <c r="G11" i="37"/>
  <c r="G19" i="37"/>
  <c r="G37" i="37"/>
  <c r="G8" i="37"/>
  <c r="G26" i="37"/>
  <c r="G31" i="37"/>
  <c r="G12" i="37"/>
  <c r="G17" i="37"/>
  <c r="G20" i="37"/>
  <c r="G6" i="37"/>
  <c r="G10" i="37"/>
  <c r="G20" i="34"/>
  <c r="G15" i="34"/>
  <c r="G16" i="34"/>
  <c r="G6" i="34"/>
  <c r="G9" i="34"/>
  <c r="G14" i="34"/>
  <c r="G10" i="34"/>
  <c r="G17" i="34"/>
  <c r="G11" i="34"/>
  <c r="G8" i="34"/>
  <c r="G12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1" i="32"/>
  <c r="G15" i="32"/>
  <c r="G34" i="32"/>
  <c r="G25" i="32"/>
  <c r="G67" i="31"/>
  <c r="G50" i="31"/>
  <c r="G51" i="31"/>
  <c r="G14" i="31"/>
  <c r="G7" i="31"/>
  <c r="G38" i="31"/>
  <c r="G48" i="31"/>
  <c r="G37" i="31"/>
  <c r="G22" i="31"/>
  <c r="G17" i="31"/>
  <c r="G15" i="31"/>
  <c r="G9" i="31"/>
  <c r="G42" i="31"/>
  <c r="G53" i="31"/>
  <c r="G39" i="31"/>
  <c r="G80" i="30"/>
  <c r="G23" i="30"/>
  <c r="G19" i="30"/>
  <c r="G58" i="30"/>
  <c r="G70" i="30"/>
  <c r="G20" i="30"/>
  <c r="G64" i="30"/>
  <c r="G27" i="30"/>
  <c r="G25" i="30"/>
  <c r="G21" i="30"/>
  <c r="G56" i="30"/>
  <c r="G98" i="29"/>
  <c r="G66" i="29"/>
  <c r="G74" i="29"/>
  <c r="G63" i="29"/>
  <c r="G55" i="29"/>
  <c r="G11" i="29"/>
  <c r="G8" i="29"/>
  <c r="G59" i="29"/>
  <c r="G38" i="29"/>
  <c r="G93" i="28"/>
  <c r="G37" i="28"/>
  <c r="G16" i="28"/>
  <c r="G18" i="28"/>
  <c r="G17" i="28"/>
  <c r="G13" i="28"/>
  <c r="G11" i="28"/>
  <c r="G50" i="28"/>
  <c r="G45" i="28"/>
  <c r="G36" i="28"/>
  <c r="G22" i="28"/>
  <c r="G47" i="28"/>
  <c r="G76" i="28"/>
  <c r="G27" i="28"/>
  <c r="G47" i="27"/>
  <c r="G20" i="27"/>
  <c r="G31" i="27"/>
  <c r="G41" i="27"/>
  <c r="G22" i="27"/>
  <c r="G35" i="27"/>
  <c r="G6" i="27"/>
  <c r="G32" i="26"/>
  <c r="G14" i="26"/>
  <c r="G27" i="26"/>
  <c r="G23" i="26"/>
  <c r="G26" i="26"/>
  <c r="G25" i="26"/>
  <c r="G22" i="26"/>
  <c r="G19" i="26"/>
  <c r="G7" i="26"/>
  <c r="G16" i="26"/>
  <c r="G32" i="25"/>
  <c r="G8" i="25"/>
  <c r="G7" i="25"/>
  <c r="G9" i="25"/>
  <c r="G10" i="25"/>
  <c r="G25" i="25"/>
  <c r="G48" i="24"/>
  <c r="G39" i="24"/>
  <c r="G14" i="24"/>
  <c r="G37" i="24"/>
  <c r="G8" i="24"/>
  <c r="G16" i="24"/>
  <c r="G18" i="24"/>
  <c r="G21" i="24"/>
  <c r="G23" i="24"/>
  <c r="G7" i="24"/>
  <c r="G10" i="24"/>
  <c r="G12" i="24"/>
  <c r="G27" i="24"/>
  <c r="G15" i="24"/>
  <c r="G13" i="24"/>
  <c r="G9" i="24"/>
  <c r="G35" i="24"/>
  <c r="G39" i="23"/>
  <c r="G9" i="23"/>
  <c r="G19" i="23"/>
  <c r="G16" i="23"/>
  <c r="G30" i="23"/>
  <c r="G7" i="23"/>
  <c r="G6" i="23"/>
  <c r="G8" i="23"/>
  <c r="G17" i="23"/>
  <c r="G20" i="23"/>
  <c r="G24" i="23"/>
  <c r="G23" i="23"/>
  <c r="G25" i="23"/>
  <c r="G34" i="23"/>
  <c r="G27" i="23"/>
  <c r="G10" i="23"/>
  <c r="G22" i="23"/>
  <c r="G18" i="23"/>
  <c r="G21" i="23"/>
  <c r="G15" i="23"/>
  <c r="G11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6" i="21"/>
  <c r="G13" i="21"/>
  <c r="G9" i="21"/>
  <c r="G30" i="21"/>
  <c r="G53" i="21"/>
  <c r="G6" i="21"/>
  <c r="G28" i="21"/>
  <c r="G23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AG49" i="19"/>
  <c r="AF49" i="19"/>
  <c r="AE49" i="19"/>
  <c r="AD49" i="19"/>
  <c r="AC49" i="19"/>
  <c r="G47" i="19"/>
  <c r="G22" i="19"/>
  <c r="G19" i="19"/>
  <c r="G9" i="19"/>
  <c r="G10" i="19"/>
  <c r="G8" i="19"/>
  <c r="G6" i="19"/>
  <c r="G29" i="19"/>
  <c r="G27" i="19"/>
  <c r="G15" i="19"/>
  <c r="G12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8" i="13"/>
  <c r="G42" i="13"/>
  <c r="G23" i="13"/>
  <c r="G21" i="13"/>
  <c r="G27" i="13"/>
  <c r="G75" i="13"/>
  <c r="G44" i="13"/>
  <c r="G16" i="13"/>
  <c r="G26" i="13"/>
  <c r="G45" i="13"/>
  <c r="G149" i="12"/>
  <c r="G29" i="12"/>
  <c r="G6" i="12"/>
  <c r="G43" i="12"/>
  <c r="G31" i="12"/>
  <c r="G10" i="12"/>
  <c r="G123" i="12"/>
  <c r="G80" i="12"/>
  <c r="G72" i="12"/>
  <c r="G22" i="12"/>
  <c r="G39" i="12"/>
  <c r="G46" i="12"/>
  <c r="G42" i="12"/>
  <c r="G195" i="11"/>
  <c r="G33" i="11"/>
  <c r="G31" i="11"/>
  <c r="G115" i="11"/>
  <c r="G52" i="11"/>
  <c r="G9" i="11"/>
  <c r="G21" i="11"/>
  <c r="G58" i="11"/>
  <c r="G30" i="11"/>
  <c r="G62" i="11"/>
  <c r="G162" i="11"/>
  <c r="G40" i="11"/>
  <c r="G106" i="11"/>
  <c r="G104" i="11"/>
  <c r="G179" i="10"/>
  <c r="G141" i="10"/>
  <c r="G96" i="10"/>
  <c r="G103" i="10"/>
  <c r="G44" i="10"/>
  <c r="G130" i="10"/>
  <c r="G43" i="10"/>
  <c r="G34" i="10"/>
  <c r="G91" i="10"/>
  <c r="G42" i="10"/>
  <c r="G74" i="10"/>
  <c r="G28" i="10"/>
  <c r="G138" i="10"/>
  <c r="AI185" i="9"/>
  <c r="AH185" i="9"/>
  <c r="AG185" i="9"/>
  <c r="AF185" i="9"/>
  <c r="AE185" i="9"/>
  <c r="G183" i="9"/>
  <c r="G13" i="9"/>
  <c r="G147" i="9"/>
  <c r="G29" i="9"/>
  <c r="G123" i="9"/>
  <c r="G115" i="9"/>
  <c r="G87" i="9"/>
  <c r="G22" i="9"/>
  <c r="G158" i="9"/>
  <c r="G170" i="9"/>
  <c r="G99" i="9"/>
  <c r="G55" i="9"/>
  <c r="G25" i="9"/>
  <c r="G171" i="9"/>
  <c r="G151" i="9"/>
  <c r="G103" i="8"/>
  <c r="G31" i="8"/>
  <c r="G10" i="8"/>
  <c r="G65" i="8"/>
  <c r="G49" i="8"/>
  <c r="G29" i="8"/>
  <c r="G83" i="8"/>
  <c r="G46" i="8"/>
  <c r="G48" i="8"/>
  <c r="G12" i="8"/>
  <c r="G79" i="8"/>
  <c r="G82" i="8"/>
  <c r="G13" i="8"/>
  <c r="G66" i="8"/>
  <c r="G11" i="8"/>
  <c r="G28" i="8"/>
  <c r="G39" i="8"/>
  <c r="G14" i="8"/>
  <c r="G21" i="8"/>
  <c r="G18" i="8"/>
  <c r="G44" i="8"/>
  <c r="G56" i="8"/>
  <c r="G100" i="8"/>
  <c r="G70" i="7"/>
  <c r="G23" i="7"/>
  <c r="G8" i="7"/>
  <c r="G37" i="7"/>
  <c r="G15" i="7"/>
  <c r="G25" i="7"/>
  <c r="G36" i="7"/>
  <c r="G7" i="7"/>
  <c r="G56" i="7"/>
  <c r="G47" i="7"/>
  <c r="G48" i="6"/>
  <c r="G35" i="6"/>
  <c r="G8" i="6"/>
  <c r="G19" i="6"/>
  <c r="G12" i="6"/>
  <c r="G16" i="6"/>
  <c r="G10" i="6"/>
  <c r="G32" i="6"/>
  <c r="G36" i="6"/>
  <c r="G44" i="6"/>
  <c r="G39" i="6"/>
  <c r="G23" i="6"/>
  <c r="G24" i="6"/>
  <c r="G11" i="6"/>
  <c r="G22" i="6"/>
  <c r="G14" i="6"/>
  <c r="G18" i="6"/>
  <c r="G41" i="6"/>
  <c r="G9" i="6"/>
  <c r="G65" i="5"/>
  <c r="G11" i="5"/>
  <c r="G36" i="5"/>
  <c r="G60" i="5"/>
  <c r="G29" i="5"/>
  <c r="G57" i="5"/>
  <c r="G6" i="5"/>
  <c r="G58" i="5"/>
  <c r="G7" i="5"/>
  <c r="G67" i="5"/>
  <c r="G20" i="5"/>
  <c r="G28" i="5"/>
  <c r="G13" i="5"/>
  <c r="G9" i="5"/>
  <c r="G46" i="5"/>
  <c r="G35" i="5"/>
  <c r="G74" i="5"/>
  <c r="V48" i="4"/>
  <c r="U48" i="4"/>
  <c r="T48" i="4"/>
  <c r="S48" i="4"/>
  <c r="R48" i="4"/>
  <c r="G46" i="4"/>
  <c r="G18" i="4"/>
  <c r="G43" i="4"/>
  <c r="G34" i="4"/>
  <c r="G24" i="4"/>
  <c r="G26" i="4"/>
  <c r="G6" i="4"/>
  <c r="G9" i="4"/>
  <c r="G37" i="4"/>
  <c r="G21" i="4"/>
  <c r="G44" i="4"/>
  <c r="G36" i="4"/>
  <c r="G23" i="4"/>
  <c r="G28" i="4"/>
  <c r="G12" i="4"/>
  <c r="G32" i="4"/>
  <c r="G46" i="3"/>
  <c r="G12" i="3"/>
  <c r="G20" i="3"/>
  <c r="G11" i="3"/>
  <c r="G44" i="3"/>
  <c r="G17" i="3"/>
  <c r="G7" i="3"/>
  <c r="G19" i="3"/>
  <c r="G72" i="2"/>
  <c r="G12" i="2"/>
  <c r="G49" i="2"/>
  <c r="G63" i="2"/>
  <c r="G14" i="2"/>
  <c r="G52" i="2"/>
  <c r="G15" i="2"/>
  <c r="G48" i="2"/>
  <c r="G51" i="2"/>
  <c r="G65" i="2"/>
  <c r="G11" i="2"/>
  <c r="G6" i="2"/>
  <c r="G23" i="2"/>
  <c r="G33" i="2"/>
  <c r="G25" i="2"/>
  <c r="G13" i="2"/>
  <c r="G40" i="2"/>
  <c r="G10" i="2"/>
  <c r="G53" i="2"/>
  <c r="G44" i="2"/>
  <c r="G43" i="2"/>
  <c r="G48" i="1"/>
  <c r="G15" i="1"/>
  <c r="G39" i="1"/>
  <c r="G38" i="1"/>
  <c r="G17" i="1"/>
  <c r="G11" i="1"/>
  <c r="G43" i="1"/>
  <c r="G28" i="1"/>
  <c r="G21" i="1"/>
  <c r="G26" i="1"/>
  <c r="G19" i="1"/>
  <c r="G18" i="1"/>
  <c r="G69" i="31" l="1"/>
  <c r="G82" i="30"/>
  <c r="G49" i="27"/>
  <c r="G50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<sst xmlns="http://schemas.openxmlformats.org/spreadsheetml/2006/main" count="36936" uniqueCount="1955">
  <si>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</si>
  <si>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</si>
  <si>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</si>
  <si>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</si>
  <si>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</si>
  <si>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</si>
  <si>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</si>
  <si>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</si>
  <si>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</si>
  <si>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</si>
  <si>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</si>
  <si>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</si>
  <si>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</si>
  <si>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</si>
  <si>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</si>
  <si>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</si>
  <si>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</si>
  <si>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</si>
  <si>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</si>
  <si>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</si>
  <si>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</si>
  <si>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</si>
  <si>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</si>
  <si>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</si>
  <si>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</si>
  <si>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</si>
  <si>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</si>
  <si>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</si>
  <si>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</si>
  <si>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</si>
  <si>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</si>
  <si>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</si>
  <si>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</si>
  <si>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</si>
  <si>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</si>
  <si>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</si>
  <si>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</si>
  <si>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</si>
  <si>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</si>
  <si>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</si>
  <si>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</si>
  <si>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</si>
  <si>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</si>
  <si>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</si>
  <si>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</si>
  <si>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</si>
  <si>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</si>
  <si>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</si>
  <si>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</si>
  <si>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</si>
  <si>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</si>
  <si>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</si>
  <si>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</si>
  <si>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</si>
  <si>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</si>
  <si>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</si>
  <si>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</si>
  <si>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</si>
  <si>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</si>
  <si>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</si>
  <si>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</si>
  <si>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</si>
  <si>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</si>
  <si>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</si>
  <si>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</si>
  <si>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</si>
  <si>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</si>
  <si>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</si>
  <si>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</si>
  <si>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</si>
  <si>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</si>
  <si>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</si>
  <si>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</si>
  <si>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</si>
  <si>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</si>
  <si>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</si>
  <si>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</si>
  <si>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</si>
  <si>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</si>
  <si>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</si>
  <si>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</si>
  <si>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</si>
  <si>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</si>
  <si>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</si>
  <si>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</si>
  <si>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</si>
  <si>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</si>
  <si>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</si>
  <si>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</si>
  <si>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</si>
  <si>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</si>
  <si>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</si>
  <si>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</si>
  <si>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</si>
  <si>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</si>
  <si>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</si>
  <si>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</si>
  <si>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</si>
  <si>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</si>
  <si>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</si>
  <si>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</si>
  <si>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</si>
  <si>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</si>
  <si>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</si>
  <si>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</si>
  <si>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</si>
  <si>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</si>
  <si>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</si>
  <si>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</si>
  <si>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</si>
  <si>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</si>
  <si>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</si>
  <si>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</si>
  <si>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</si>
  <si>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</si>
  <si>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</si>
  <si>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</si>
  <si>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</si>
  <si>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</si>
  <si>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</si>
  <si>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</si>
  <si>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</si>
  <si>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</si>
  <si>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</si>
  <si>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</si>
  <si>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</si>
  <si>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</si>
  <si>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</si>
  <si>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</si>
  <si>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</si>
  <si>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</si>
  <si>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</si>
  <si>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</si>
  <si>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</si>
  <si>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</si>
  <si>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</si>
  <si>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</si>
  <si>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</si>
  <si>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</si>
  <si>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</si>
  <si>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</si>
  <si>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</si>
  <si>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</si>
  <si>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</si>
  <si>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</si>
  <si>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</si>
  <si>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</si>
  <si>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</si>
  <si>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</si>
  <si>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</si>
  <si>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</si>
  <si>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</si>
  <si>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</si>
  <si>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</si>
  <si>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</si>
  <si>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</si>
  <si>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</si>
  <si>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</si>
  <si>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</si>
  <si>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</si>
  <si>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</si>
  <si>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</si>
  <si>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</si>
  <si>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</si>
  <si>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</si>
  <si>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</si>
  <si>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</si>
  <si>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</si>
  <si>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</si>
  <si>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</si>
  <si>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</si>
  <si>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</si>
  <si>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</si>
  <si>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</si>
  <si>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</si>
  <si>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</si>
  <si>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</si>
  <si>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</si>
  <si>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</si>
  <si>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</si>
  <si>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</si>
  <si>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</si>
  <si>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</si>
  <si>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</si>
  <si>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</si>
  <si>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</si>
  <si>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</si>
  <si>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</si>
  <si>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</si>
  <si>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</si>
  <si>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</si>
  <si>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</si>
  <si>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</si>
  <si>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</si>
  <si>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</si>
  <si>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</si>
  <si>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</si>
  <si>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</si>
  <si>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</si>
  <si>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</si>
  <si>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</si>
  <si>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</si>
  <si>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</si>
  <si>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</si>
  <si>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</si>
  <si>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</si>
  <si>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</si>
  <si>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</si>
  <si>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</si>
  <si>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</si>
  <si>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</si>
  <si>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</si>
  <si>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</si>
  <si>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</si>
  <si>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</si>
  <si>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</si>
  <si>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</si>
  <si>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</si>
  <si>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</si>
  <si>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</si>
  <si>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</si>
  <si>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</si>
  <si>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</si>
  <si>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</si>
  <si>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</si>
  <si>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</si>
  <si>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</si>
  <si>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</si>
  <si>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</si>
  <si>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</si>
  <si>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</si>
  <si>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</si>
  <si>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</si>
  <si>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</si>
  <si>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</si>
  <si>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</si>
  <si>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</si>
  <si>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</si>
  <si>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</si>
  <si>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</si>
  <si>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</si>
  <si>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</si>
  <si>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</si>
  <si>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</si>
  <si>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</si>
  <si>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</si>
  <si>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</si>
  <si>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</si>
  <si>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</si>
  <si>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</si>
  <si>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</si>
  <si>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</si>
  <si>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</si>
  <si>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</si>
  <si>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</si>
  <si>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</si>
  <si>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</si>
  <si>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</si>
  <si>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</si>
  <si>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</si>
  <si>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</si>
  <si>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</si>
  <si>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</si>
  <si>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</si>
  <si>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</si>
  <si>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</si>
  <si>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</si>
  <si>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</si>
  <si>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</si>
  <si>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</si>
  <si>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</si>
  <si>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</si>
  <si>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</si>
  <si>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</si>
  <si>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</si>
  <si>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</si>
  <si>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</si>
  <si>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</si>
  <si>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</si>
  <si>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</si>
  <si>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</si>
  <si>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</si>
  <si>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</si>
  <si>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</si>
  <si>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</si>
  <si>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</si>
  <si>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</si>
  <si>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</si>
  <si>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</si>
  <si>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</si>
  <si>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</si>
  <si>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</si>
  <si>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</si>
  <si>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</si>
  <si>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</si>
  <si>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</si>
  <si>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</si>
  <si>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</si>
  <si>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</si>
  <si>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</si>
  <si>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</si>
  <si>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</si>
  <si>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</si>
  <si>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</si>
  <si>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</si>
  <si>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</si>
  <si>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</si>
  <si>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</si>
  <si>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</si>
  <si>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</si>
  <si>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</si>
  <si>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</si>
  <si>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</si>
  <si>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</si>
  <si>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</si>
  <si>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</si>
  <si>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</si>
  <si>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</si>
  <si>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</si>
  <si>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</si>
  <si>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</si>
  <si>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</si>
  <si>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</si>
  <si>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</si>
  <si>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</si>
  <si>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</si>
  <si>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</si>
  <si>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</si>
  <si>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</si>
  <si>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</si>
  <si>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</si>
  <si>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</si>
  <si>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</si>
  <si>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</si>
  <si>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</si>
  <si>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</si>
  <si>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</si>
  <si>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</si>
  <si>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</si>
  <si>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</si>
  <si>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</si>
  <si>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</si>
  <si>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</si>
  <si>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</si>
  <si>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</si>
  <si>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</si>
  <si>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</si>
  <si>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</si>
  <si>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</si>
  <si>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</si>
  <si>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</si>
  <si>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</si>
  <si>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</si>
  <si>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</si>
  <si>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</si>
  <si>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</si>
  <si>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</si>
  <si>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</si>
  <si>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</si>
  <si>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</si>
  <si>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</si>
  <si>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</si>
  <si>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</si>
  <si>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</si>
  <si>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</si>
  <si>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</si>
  <si>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</si>
  <si>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</si>
  <si>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</si>
  <si>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</si>
  <si>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</si>
  <si>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</si>
  <si>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</si>
  <si>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</si>
  <si>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</si>
  <si>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</si>
  <si>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</si>
  <si>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</si>
  <si>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</si>
  <si>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</si>
  <si>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</si>
  <si>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</si>
  <si>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</si>
  <si>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</si>
  <si>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</si>
  <si>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</si>
  <si>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</si>
  <si>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</si>
  <si>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</si>
  <si>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</si>
  <si>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</si>
  <si>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</si>
  <si>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</si>
  <si>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</si>
  <si>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</si>
  <si>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</si>
  <si>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</si>
  <si>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</si>
  <si>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</si>
  <si>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</si>
  <si>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</si>
  <si>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</si>
  <si>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</si>
  <si>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</si>
  <si>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</si>
  <si>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</si>
  <si>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</si>
  <si>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</si>
  <si>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</si>
  <si>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</si>
  <si>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</si>
  <si>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</si>
  <si>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</si>
  <si>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</si>
  <si>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</si>
  <si>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</si>
  <si>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</si>
  <si>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</si>
  <si>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</si>
  <si>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</si>
  <si>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</si>
  <si>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</si>
  <si>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</si>
  <si>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</si>
  <si>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</si>
  <si>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</si>
  <si>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</si>
  <si>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</si>
  <si>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</si>
  <si>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</si>
  <si>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</si>
  <si>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</si>
  <si>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</si>
  <si>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</si>
  <si>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</si>
  <si>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</si>
  <si>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</si>
  <si>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</si>
  <si>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</si>
  <si>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</si>
  <si>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</si>
  <si>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</si>
  <si>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</si>
  <si>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</si>
  <si>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</si>
  <si>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</si>
  <si>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</si>
  <si>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</si>
  <si>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</si>
  <si>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</si>
  <si>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</si>
  <si>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</si>
  <si>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</si>
  <si>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</si>
  <si>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</si>
  <si>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</si>
  <si>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</si>
  <si>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</si>
  <si>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</si>
  <si>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</si>
  <si>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</si>
  <si>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</si>
  <si>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</si>
  <si>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</si>
  <si>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</si>
  <si>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</si>
  <si>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</si>
  <si>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</si>
  <si>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</si>
  <si>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</si>
  <si>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</si>
  <si>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</si>
  <si>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</si>
  <si>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</si>
  <si>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</si>
  <si>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</si>
  <si>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</si>
  <si>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</si>
  <si>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</si>
  <si>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</si>
  <si>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</si>
  <si>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</si>
  <si>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</si>
  <si>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</si>
  <si>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</si>
  <si>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</si>
  <si>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</si>
  <si>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</si>
  <si>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</si>
  <si>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</si>
  <si>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</si>
  <si>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</si>
  <si>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</si>
  <si>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</si>
  <si>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</si>
  <si>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</si>
  <si>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</si>
  <si>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</si>
  <si>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</si>
  <si>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</si>
  <si>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</si>
  <si>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</si>
  <si>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</si>
  <si>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</si>
  <si>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</si>
  <si>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</si>
  <si>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</si>
  <si>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</si>
  <si>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</si>
  <si>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</si>
  <si>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</si>
  <si>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</si>
  <si>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</si>
  <si>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</si>
  <si>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</si>
  <si>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</si>
  <si>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</si>
  <si>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</si>
  <si>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</si>
  <si>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</si>
  <si>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</si>
  <si>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</si>
  <si>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</si>
  <si>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</si>
  <si>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</si>
  <si>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</si>
  <si>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</si>
  <si>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</si>
  <si>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</si>
  <si>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</si>
  <si>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</si>
  <si>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</si>
  <si>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</si>
  <si>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</si>
  <si>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</si>
  <si>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</si>
  <si>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</si>
  <si>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</si>
  <si>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</si>
  <si>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</si>
  <si>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</si>
  <si>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</si>
  <si>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</si>
  <si>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</si>
  <si>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</si>
  <si>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</si>
  <si>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</si>
  <si>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</si>
  <si>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</si>
  <si>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</si>
  <si>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</si>
  <si>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</si>
  <si>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</si>
  <si>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</si>
  <si>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</si>
  <si>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</si>
  <si>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</si>
  <si>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</si>
  <si>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</si>
  <si>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</si>
  <si>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</si>
  <si>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</si>
  <si>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</si>
  <si>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</si>
  <si>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</si>
  <si>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</si>
  <si>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</si>
  <si>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</si>
  <si>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</si>
  <si>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</si>
  <si>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</si>
  <si>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</si>
  <si>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</si>
  <si>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</si>
  <si>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</si>
  <si>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</si>
  <si>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</si>
  <si>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</si>
  <si>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</si>
  <si>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</si>
  <si>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</si>
  <si>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</si>
  <si>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</si>
  <si>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</si>
  <si>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</si>
  <si>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</si>
  <si>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</si>
  <si>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</si>
  <si>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</si>
  <si>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</si>
  <si>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</si>
  <si>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</si>
  <si>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</si>
  <si>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</si>
  <si>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</si>
  <si>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</si>
  <si>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</si>
  <si>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</si>
  <si>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</si>
  <si>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</si>
  <si>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</si>
  <si>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</si>
  <si>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</si>
  <si>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</si>
  <si>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</si>
  <si>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</si>
  <si>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</si>
  <si>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</si>
  <si>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</si>
  <si>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</si>
  <si>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</si>
  <si>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</si>
  <si>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</si>
  <si>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</si>
  <si>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</si>
  <si>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</si>
  <si>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</si>
  <si>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</si>
  <si>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</si>
  <si>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</si>
  <si>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</si>
  <si>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</si>
  <si>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</si>
  <si>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</si>
  <si>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</si>
  <si>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</si>
  <si>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</si>
  <si>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</si>
  <si>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</si>
  <si>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</si>
  <si>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</si>
  <si>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</si>
  <si>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</si>
  <si>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</si>
  <si>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</si>
  <si>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</si>
  <si>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</si>
  <si>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</si>
  <si>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</si>
  <si>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</si>
  <si>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</si>
  <si>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</si>
  <si>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</si>
  <si>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</si>
  <si>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</si>
  <si>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</si>
  <si>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</si>
  <si>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</si>
  <si>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</si>
  <si>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</si>
  <si>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</si>
  <si>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</si>
  <si>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</si>
  <si>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</si>
  <si>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</si>
  <si>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</si>
  <si>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</si>
  <si>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</si>
  <si>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</si>
  <si>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</si>
  <si>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</si>
  <si>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</si>
  <si>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</si>
  <si>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</si>
  <si>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</si>
  <si>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</si>
  <si>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</si>
  <si>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</si>
  <si>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</si>
  <si>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</si>
  <si>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</si>
  <si>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</si>
  <si>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</si>
  <si>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</si>
  <si>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</si>
  <si>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</si>
  <si>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</si>
  <si>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</si>
  <si>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</si>
  <si>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</si>
  <si>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</si>
  <si>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</si>
  <si>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</si>
  <si>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</si>
  <si>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</si>
  <si>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</si>
  <si>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</si>
  <si>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</si>
  <si>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</si>
  <si>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</si>
  <si>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</si>
  <si>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</si>
  <si>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</si>
  <si>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</si>
  <si>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</si>
  <si>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</si>
  <si>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</si>
  <si>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</si>
  <si>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</si>
  <si>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</si>
  <si>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</si>
  <si>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</si>
  <si>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</si>
  <si>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</si>
  <si>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</si>
  <si>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</si>
  <si>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</si>
  <si>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</si>
  <si>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</si>
  <si>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</si>
  <si>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</si>
  <si>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</si>
  <si>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</si>
  <si>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</si>
  <si>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</si>
  <si>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</si>
  <si>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</si>
  <si>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</si>
  <si>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</si>
  <si>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</si>
  <si>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</si>
  <si>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</si>
  <si>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</si>
  <si>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</si>
  <si>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</si>
  <si>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</si>
  <si>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</si>
  <si>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</si>
  <si>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</si>
  <si>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</si>
  <si>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</si>
  <si>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</si>
  <si>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</si>
  <si>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</si>
  <si>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</si>
  <si>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</si>
  <si>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</si>
  <si>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</si>
  <si>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</si>
  <si>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</si>
  <si>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</si>
  <si>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</si>
  <si>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</si>
  <si>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</si>
  <si>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</si>
  <si>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</si>
  <si>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</si>
  <si>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</si>
  <si>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</si>
  <si>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</si>
  <si>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</si>
  <si>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</si>
  <si>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</si>
  <si>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</si>
  <si>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</si>
  <si>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</si>
  <si>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</si>
  <si>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</si>
  <si>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</si>
  <si>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</si>
  <si>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</si>
  <si>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</si>
  <si>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</si>
  <si>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</si>
  <si>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</si>
  <si>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</si>
  <si>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</si>
  <si>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</si>
  <si>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</si>
  <si>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</si>
  <si>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</si>
  <si>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</si>
  <si>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</si>
  <si>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</si>
  <si>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</si>
  <si>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</si>
  <si>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</si>
  <si>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</si>
  <si>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</si>
  <si>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</si>
  <si>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</si>
  <si>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</si>
  <si>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</si>
  <si>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</si>
  <si>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</si>
  <si>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</si>
  <si>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</si>
  <si>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</si>
  <si>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</si>
  <si>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</si>
  <si>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</si>
  <si>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</si>
  <si>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</si>
  <si>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</si>
  <si>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</si>
  <si>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</si>
  <si>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</si>
  <si>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</si>
  <si>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</si>
  <si>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</si>
  <si>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</si>
  <si>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</si>
  <si>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</si>
  <si>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</si>
  <si>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</si>
  <si>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</si>
  <si>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</si>
  <si>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</si>
  <si>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</si>
  <si>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</si>
  <si>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</si>
  <si>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</si>
  <si>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</si>
  <si>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</si>
  <si>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</si>
  <si>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</si>
  <si>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</si>
  <si>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</si>
  <si>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</si>
  <si>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</si>
  <si>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</si>
  <si>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</si>
  <si>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</si>
  <si>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</si>
  <si>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</si>
  <si>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</si>
  <si>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</si>
  <si>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</si>
  <si>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</si>
  <si>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</si>
  <si>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</si>
  <si>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</si>
  <si>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</si>
  <si>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</si>
  <si>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</si>
  <si>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</si>
  <si>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</si>
  <si>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</si>
  <si>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</si>
  <si>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</si>
  <si>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</si>
  <si>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</si>
  <si>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</si>
  <si>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</si>
  <si>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</si>
  <si>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</si>
  <si>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</si>
  <si>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</si>
  <si>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</si>
  <si>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</si>
  <si>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</si>
  <si>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</si>
  <si>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</si>
  <si>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</si>
  <si>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</si>
  <si>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</si>
  <si>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</si>
  <si>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</si>
  <si>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</si>
  <si>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</si>
  <si>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</si>
  <si>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</si>
  <si>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</si>
  <si>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</si>
  <si>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</si>
  <si>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</si>
  <si>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</si>
  <si>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</si>
  <si>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</si>
  <si>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</si>
  <si>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</si>
  <si>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</si>
  <si>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</si>
  <si>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</si>
  <si>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</si>
  <si>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</si>
  <si>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</si>
  <si>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</si>
  <si>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</si>
  <si>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</si>
  <si>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</si>
  <si>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</si>
  <si>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</si>
  <si>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</si>
  <si>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</si>
  <si>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</si>
  <si>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</si>
  <si>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</si>
  <si>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</si>
  <si>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</si>
  <si>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</si>
  <si>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</si>
  <si>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</si>
  <si>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</si>
  <si>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</si>
  <si>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</si>
  <si>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</si>
  <si>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</si>
  <si>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</si>
  <si>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</si>
  <si>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</si>
  <si>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</si>
  <si>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</si>
  <si>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</si>
  <si>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</si>
  <si>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</si>
  <si>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</si>
  <si>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</si>
  <si>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</si>
  <si>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</si>
  <si>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</si>
  <si>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</si>
  <si>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</si>
  <si>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</si>
  <si>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</si>
  <si>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</si>
  <si>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</si>
  <si>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</si>
  <si>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</si>
  <si>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</si>
  <si>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</si>
  <si>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</si>
  <si>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</si>
  <si>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</si>
  <si>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</si>
  <si>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</si>
  <si>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</si>
  <si>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</si>
  <si>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</si>
  <si>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</si>
  <si>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</si>
  <si>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</si>
  <si>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</si>
  <si>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</si>
  <si>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</si>
  <si>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</si>
  <si>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</si>
  <si>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</si>
  <si>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</si>
  <si>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</si>
  <si>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</si>
  <si>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</si>
  <si>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</si>
  <si>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</si>
  <si>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</si>
  <si>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</si>
  <si>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</si>
  <si>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</si>
  <si>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</si>
  <si>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</si>
  <si>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</si>
  <si>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</si>
  <si>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</si>
  <si>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</si>
  <si>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</si>
  <si>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</si>
  <si>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</si>
  <si>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</si>
  <si>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</si>
  <si>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</si>
  <si>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</si>
  <si>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</si>
  <si>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</si>
  <si>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</si>
  <si>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</si>
  <si>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</si>
  <si>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</si>
  <si>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</si>
  <si>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</si>
  <si>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</si>
  <si>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</si>
  <si>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</si>
  <si>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</si>
  <si>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</si>
  <si>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</si>
  <si>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</si>
  <si>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</si>
  <si>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</si>
  <si>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</si>
  <si>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</si>
  <si>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</si>
  <si>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</si>
  <si>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</si>
  <si>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</si>
  <si>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</si>
  <si>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</si>
  <si>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</si>
  <si>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</si>
  <si>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</si>
  <si>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</si>
  <si>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</si>
  <si>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</si>
  <si>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</si>
  <si>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</si>
  <si>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</si>
  <si>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</si>
  <si>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</si>
  <si>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</si>
  <si>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</si>
  <si>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</si>
  <si>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</si>
  <si>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</si>
  <si>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</si>
  <si>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</si>
  <si>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</si>
  <si>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</si>
  <si>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</si>
  <si>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</si>
  <si>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</si>
  <si>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</si>
  <si>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</si>
  <si>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</si>
  <si>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</si>
  <si>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</si>
  <si>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</si>
  <si>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</si>
  <si>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</si>
  <si>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</si>
  <si>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</si>
  <si>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</si>
  <si>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</si>
  <si>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</si>
  <si>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</si>
  <si>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</si>
  <si>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</si>
  <si>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</si>
  <si>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</si>
  <si>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</si>
  <si>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</si>
  <si>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</si>
  <si>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</si>
  <si>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</si>
  <si>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</si>
  <si>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</si>
  <si>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</si>
  <si>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</si>
  <si>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</si>
  <si>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</si>
  <si>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</si>
  <si>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</si>
  <si>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</si>
  <si>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</si>
  <si>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</si>
  <si>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</si>
  <si>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</si>
  <si>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</si>
  <si>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</si>
  <si>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</si>
  <si>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</si>
  <si>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</si>
  <si>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</si>
  <si>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</si>
  <si>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</si>
  <si>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</si>
  <si>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</si>
  <si>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</si>
  <si>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</si>
  <si>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</si>
  <si>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</si>
  <si>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</si>
  <si>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</si>
  <si>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</si>
  <si>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</si>
  <si>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</si>
  <si>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</si>
  <si>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</si>
  <si>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</si>
  <si>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</si>
  <si>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</si>
  <si>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</si>
  <si>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</si>
  <si>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</si>
  <si>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</si>
  <si>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</si>
  <si>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</si>
  <si>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</si>
  <si>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</si>
  <si>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</si>
  <si>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</si>
  <si>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</si>
  <si>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</si>
  <si>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</si>
  <si>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</si>
  <si>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</si>
  <si>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</si>
  <si>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</si>
  <si>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</si>
  <si>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</si>
  <si>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</si>
  <si>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</si>
  <si>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</si>
  <si>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</si>
  <si>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</si>
  <si>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</si>
  <si>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</si>
  <si>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</si>
  <si>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</si>
  <si>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</si>
  <si>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</si>
  <si>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</si>
  <si>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</si>
  <si>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</si>
  <si>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</si>
  <si>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</si>
  <si>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</si>
  <si>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</si>
  <si>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</si>
  <si>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</si>
  <si>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</si>
  <si>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</si>
  <si>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</si>
  <si>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</si>
  <si>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</si>
  <si>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</si>
  <si>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</si>
  <si>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</si>
  <si>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</si>
  <si>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</si>
  <si>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</si>
  <si>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</si>
  <si>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</si>
  <si>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</si>
  <si>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</si>
  <si>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</si>
  <si>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</si>
  <si>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</si>
  <si>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</si>
  <si>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</si>
  <si>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</si>
  <si>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</si>
  <si>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</si>
  <si>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</si>
  <si>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</si>
  <si>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</si>
  <si>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</si>
  <si>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</si>
  <si>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</si>
  <si>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</si>
  <si>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</si>
  <si>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</si>
  <si>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</si>
  <si>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</si>
  <si>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</si>
  <si>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</si>
  <si>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</si>
  <si>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</si>
  <si>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</si>
  <si>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</si>
  <si>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</si>
  <si>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</si>
  <si>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</si>
  <si>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</si>
  <si>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</si>
  <si>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</si>
  <si>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</si>
  <si>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</si>
  <si>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</si>
  <si>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</si>
  <si>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</si>
  <si>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</si>
  <si>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</si>
  <si>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</si>
  <si>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</si>
  <si>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</si>
  <si>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</si>
  <si>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</si>
  <si>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</si>
  <si>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</si>
  <si>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</si>
  <si>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</si>
  <si>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</si>
  <si>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</si>
  <si>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</si>
  <si>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</si>
  <si>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</si>
  <si>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</si>
  <si>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</si>
  <si>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</si>
  <si>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</si>
  <si>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</si>
  <si>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</si>
  <si>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</si>
  <si>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</si>
  <si>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</si>
  <si>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</si>
  <si>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</si>
  <si>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</si>
  <si>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</si>
  <si>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</si>
  <si>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</si>
  <si>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</si>
  <si>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</si>
  <si>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</si>
  <si>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</si>
  <si>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</si>
  <si>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</si>
  <si>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</si>
  <si>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</si>
  <si>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</si>
  <si>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</si>
  <si>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</si>
  <si>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</si>
  <si>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</si>
  <si>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</si>
  <si>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</si>
  <si>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</si>
  <si>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</si>
  <si>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</si>
  <si>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</si>
  <si>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</si>
  <si>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</si>
  <si>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</si>
  <si>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</si>
  <si>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</si>
  <si>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</si>
  <si>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</si>
  <si>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</si>
  <si>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</si>
  <si>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</si>
  <si>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</si>
  <si>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</si>
  <si>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</si>
  <si>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</si>
  <si>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</si>
  <si>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</si>
  <si>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</si>
  <si>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</si>
  <si>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</si>
  <si>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</si>
  <si>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</si>
  <si>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</si>
  <si>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</si>
  <si>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</si>
  <si>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</si>
  <si>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</si>
  <si>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</si>
  <si>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</si>
  <si>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</si>
  <si>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</si>
  <si>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</si>
  <si>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</si>
  <si>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</si>
  <si>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</si>
  <si>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</si>
  <si>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</si>
  <si>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</si>
  <si>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</si>
  <si>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</si>
  <si>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</si>
  <si>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</si>
  <si>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</si>
  <si>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</si>
  <si>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</si>
  <si>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</si>
  <si>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</si>
  <si>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</si>
  <si>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</si>
  <si>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</si>
  <si>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</si>
  <si>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</si>
  <si>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</si>
  <si>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</si>
  <si>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</si>
  <si>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</si>
  <si>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</si>
  <si>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</si>
  <si>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</si>
  <si>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</si>
  <si>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</si>
  <si>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</si>
  <si>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</si>
  <si>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</si>
  <si>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</si>
  <si>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</si>
  <si>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</si>
  <si>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</si>
  <si>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</si>
  <si>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</si>
  <si>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</si>
  <si>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</si>
  <si>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</si>
  <si>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</si>
  <si>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</si>
  <si>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</si>
  <si>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</si>
  <si>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</si>
  <si>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</si>
  <si>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</si>
  <si>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</si>
  <si>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</si>
  <si>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</si>
  <si>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</si>
  <si>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</si>
  <si>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</si>
  <si>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</si>
  <si>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</si>
  <si>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</si>
  <si>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</si>
  <si>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</si>
  <si>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</si>
  <si>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</si>
  <si>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</si>
  <si>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</si>
  <si>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</si>
  <si>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</si>
  <si>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</si>
  <si>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</si>
  <si>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</si>
  <si>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</si>
  <si>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</si>
  <si>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</si>
  <si>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</si>
  <si>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</si>
  <si>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</si>
  <si>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</si>
  <si>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</si>
  <si>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</si>
  <si>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</si>
  <si>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</si>
  <si>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</si>
  <si>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</si>
  <si>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</si>
  <si>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</si>
  <si>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</si>
  <si>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</si>
  <si>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</si>
  <si>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</si>
  <si>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</si>
  <si>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</si>
  <si>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</si>
  <si>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</si>
  <si>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</si>
  <si>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</si>
  <si>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</si>
  <si>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</si>
  <si>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</si>
  <si>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</si>
  <si>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</si>
  <si>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</si>
  <si>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</si>
  <si>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</si>
  <si>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</si>
  <si>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</si>
  <si>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</si>
  <si>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</si>
  <si>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</si>
  <si>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</si>
  <si>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</si>
  <si>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</si>
  <si>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</si>
  <si>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</si>
  <si>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</si>
  <si>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</si>
  <si>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</si>
  <si>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</si>
  <si>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</si>
  <si>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</si>
  <si>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</si>
  <si>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</si>
  <si>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</si>
  <si>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</si>
  <si>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</si>
  <si>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</si>
  <si>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</si>
  <si>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</si>
  <si>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</si>
  <si>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</si>
  <si>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</si>
  <si>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</si>
  <si>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</si>
  <si>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</si>
  <si>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</si>
  <si>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</si>
  <si>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</si>
  <si>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</si>
  <si>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</si>
  <si>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</si>
  <si>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</si>
  <si>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</si>
  <si>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</si>
  <si>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</si>
  <si>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</si>
  <si>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</si>
  <si>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</si>
  <si>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</si>
  <si>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</si>
  <si>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</si>
  <si>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</si>
  <si>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</si>
  <si>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</si>
  <si>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</si>
  <si>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</si>
  <si>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</si>
  <si>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</si>
  <si>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</si>
  <si>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</si>
  <si>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</si>
  <si>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</si>
  <si>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</si>
  <si>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</si>
  <si>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</si>
  <si>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</si>
  <si>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</si>
  <si>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</si>
  <si>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</si>
  <si>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</si>
  <si>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</si>
  <si>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</si>
  <si>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</si>
  <si>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</si>
  <si>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</si>
  <si>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</si>
  <si>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</si>
  <si>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</si>
  <si>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</si>
  <si>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</si>
  <si>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</si>
  <si>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</si>
  <si>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</si>
  <si>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</si>
  <si>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</si>
  <si>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</si>
  <si>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</si>
  <si>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</si>
  <si>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</si>
  <si>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</si>
  <si>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</si>
  <si>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</si>
  <si>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</si>
  <si>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</si>
  <si>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</si>
  <si>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</si>
  <si>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</si>
  <si>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</si>
  <si>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</si>
  <si>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</si>
  <si>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</si>
  <si>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</si>
  <si>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</si>
  <si>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</si>
  <si>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</si>
  <si>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</si>
  <si>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</si>
  <si>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</si>
  <si>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</si>
  <si>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</si>
  <si>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</si>
  <si>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</si>
  <si>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</si>
  <si>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</si>
  <si>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</si>
  <si>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</si>
  <si>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</si>
  <si>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</si>
  <si>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</si>
  <si>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</si>
  <si>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</si>
  <si>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</si>
  <si>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</si>
  <si>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</si>
  <si>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</si>
  <si>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</si>
  <si>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</si>
  <si>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</si>
  <si>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</si>
  <si>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</si>
  <si>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</si>
  <si>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</si>
  <si>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</si>
  <si>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</si>
  <si>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</si>
  <si>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</si>
  <si>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</si>
  <si>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</si>
  <si>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</si>
  <si>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</si>
  <si>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</si>
  <si>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</si>
  <si>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</si>
  <si>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</si>
  <si>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</si>
  <si>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</si>
  <si>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</si>
  <si>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</si>
  <si>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</si>
  <si>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</si>
  <si>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</si>
  <si>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</si>
  <si>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</si>
  <si>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</si>
  <si>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</si>
  <si>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</si>
  <si>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</si>
  <si>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</si>
  <si>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</si>
  <si>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</si>
  <si>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</si>
  <si>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</si>
  <si>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</si>
  <si>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</si>
  <si>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</si>
  <si>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</si>
  <si>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</si>
  <si>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</si>
  <si>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</si>
  <si>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</si>
  <si>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</si>
  <si>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</si>
  <si>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</si>
  <si>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</si>
  <si>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</si>
  <si>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</si>
  <si>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</si>
  <si>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</si>
  <si>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</si>
  <si>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</si>
  <si>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</si>
  <si>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</si>
  <si>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</si>
  <si>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</si>
  <si>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</si>
  <si>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</si>
  <si>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</si>
  <si>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</si>
  <si>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</si>
  <si>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</si>
  <si>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</si>
  <si>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</si>
  <si>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</si>
  <si>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</si>
  <si>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</si>
  <si>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</si>
  <si>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</si>
  <si>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</si>
  <si>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</si>
  <si>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</si>
  <si>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</si>
  <si>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</si>
  <si>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</si>
  <si>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</si>
  <si>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</si>
  <si>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</si>
  <si>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</si>
  <si>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</si>
  <si>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</si>
  <si>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</si>
  <si>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</si>
  <si>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</si>
  <si>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</si>
  <si>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</si>
  <si>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</si>
  <si>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</si>
  <si>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</si>
  <si>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</si>
  <si>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</si>
  <si>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</si>
  <si>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</si>
  <si>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</si>
  <si>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</si>
  <si>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</si>
  <si>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</si>
  <si>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</si>
  <si>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</si>
  <si>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</si>
  <si>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</si>
  <si>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</si>
  <si>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</si>
  <si>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</si>
  <si>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</si>
  <si>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</si>
  <si>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</si>
  <si>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</si>
  <si>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</si>
  <si>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</si>
  <si>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</si>
  <si>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</si>
  <si>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</si>
  <si>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</si>
  <si>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</si>
  <si>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</si>
  <si>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</si>
  <si>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</si>
  <si>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</si>
  <si>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</si>
  <si>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</si>
  <si>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</si>
  <si>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</si>
  <si>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</si>
  <si>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</si>
  <si>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</si>
  <si>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</si>
  <si>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</si>
  <si>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</si>
  <si>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</si>
  <si>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</si>
  <si>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</si>
  <si>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</si>
  <si>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</si>
  <si>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</si>
  <si>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</si>
  <si>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</si>
  <si>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</si>
  <si>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</si>
  <si>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</si>
  <si>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</si>
  <si>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</si>
  <si>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</si>
  <si>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</si>
  <si>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</si>
  <si>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</si>
  <si>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</si>
  <si>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</si>
  <si>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</si>
  <si>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</si>
  <si>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</si>
  <si>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</si>
  <si>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</si>
  <si>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</si>
  <si>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</si>
  <si>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</si>
  <si>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</si>
  <si>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</si>
  <si>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</si>
  <si>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</si>
  <si>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</si>
  <si>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</si>
  <si>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</si>
  <si>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</si>
  <si>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</si>
  <si>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</si>
  <si>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</si>
  <si>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</si>
  <si>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</si>
  <si>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</si>
  <si>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</si>
  <si>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</si>
  <si>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</si>
  <si>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</si>
  <si>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</si>
  <si>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</si>
  <si>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</si>
  <si>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</si>
  <si>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</si>
  <si>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</si>
  <si>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</si>
  <si>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</si>
  <si>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</si>
  <si>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</si>
  <si>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</si>
  <si>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</si>
  <si>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</si>
  <si>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</si>
  <si>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</si>
  <si>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</si>
  <si>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</si>
  <si>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</si>
  <si>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</si>
  <si>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</si>
  <si>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</si>
  <si>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</si>
  <si>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</si>
  <si>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</si>
  <si>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</si>
  <si>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</si>
  <si>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</si>
  <si>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</si>
  <si>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</si>
  <si>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</si>
  <si>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</si>
  <si>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</si>
  <si>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</si>
  <si>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</si>
  <si>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</si>
  <si>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</si>
  <si>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</si>
  <si>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</si>
  <si>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</si>
  <si>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</si>
  <si>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</si>
  <si>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</si>
  <si>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</si>
  <si>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</si>
  <si>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</si>
  <si>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</si>
  <si>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</si>
  <si>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</si>
  <si>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</si>
  <si>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</si>
  <si>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</si>
  <si>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</si>
  <si>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</si>
  <si>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</si>
  <si>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</si>
  <si>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</si>
  <si>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</si>
  <si>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</si>
  <si>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</si>
  <si>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</si>
  <si>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</si>
  <si>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</si>
  <si>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</si>
  <si>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</si>
  <si>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</si>
  <si>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</si>
  <si>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</si>
  <si>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</si>
  <si>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</si>
  <si>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</si>
  <si>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</si>
  <si>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</si>
  <si>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</si>
  <si>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</si>
  <si>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</si>
  <si>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</si>
  <si>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</si>
  <si>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</si>
  <si>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</si>
  <si>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</si>
  <si>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</si>
  <si>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</si>
  <si>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</si>
  <si>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</si>
  <si>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</si>
  <si>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</si>
  <si>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</si>
  <si>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</si>
  <si>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</si>
  <si>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</si>
  <si>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</si>
  <si>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</si>
  <si>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</si>
  <si>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</si>
  <si>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</si>
  <si>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</si>
  <si>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</si>
  <si>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</si>
  <si>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</si>
  <si>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</si>
  <si>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</si>
  <si>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</si>
  <si>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</si>
  <si>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</si>
  <si>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</si>
  <si>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</si>
  <si>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</si>
  <si>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</si>
  <si>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</si>
  <si>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</si>
  <si>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</si>
  <si>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</si>
  <si>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</si>
  <si>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</si>
  <si>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</si>
  <si>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</si>
  <si>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</si>
  <si>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</si>
  <si>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</si>
  <si>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</si>
  <si>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</si>
  <si>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</si>
  <si>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</si>
  <si>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</si>
  <si>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</si>
  <si>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</si>
  <si>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</si>
  <si>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</si>
  <si>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</si>
  <si>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</si>
  <si>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</si>
  <si>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</si>
  <si>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</si>
  <si>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</si>
  <si>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</si>
  <si>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</si>
  <si>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</si>
  <si>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</si>
  <si>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</si>
  <si>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</si>
  <si>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</si>
  <si>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</si>
  <si>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</si>
  <si>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</si>
  <si>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</si>
  <si>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</si>
  <si>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</si>
  <si>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</si>
  <si>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</si>
  <si>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</si>
  <si>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</si>
  <si>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</si>
  <si>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</si>
  <si>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</si>
  <si>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</si>
  <si>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</si>
  <si>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</si>
  <si>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</si>
  <si>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</si>
  <si>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</si>
  <si>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</si>
  <si>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</si>
  <si>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</si>
  <si>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</si>
  <si>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</si>
  <si>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</si>
  <si>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</si>
  <si>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</si>
  <si>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</si>
  <si>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</si>
  <si>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</si>
  <si>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</si>
  <si>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</si>
  <si>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</si>
  <si>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</si>
  <si>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</si>
  <si>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</si>
  <si>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</si>
  <si>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</si>
  <si>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</si>
  <si>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</si>
  <si>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</si>
  <si>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</si>
  <si>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</si>
  <si>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</si>
  <si>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</si>
  <si>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</si>
  <si>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</si>
  <si>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</si>
  <si>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</si>
  <si>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</si>
  <si>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</si>
  <si>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</si>
  <si>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</si>
  <si>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</si>
  <si>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</si>
  <si>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</si>
  <si>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</si>
  <si>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</si>
  <si>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</si>
  <si>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</si>
  <si>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</si>
  <si>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</si>
  <si>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</si>
  <si>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</si>
  <si>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</si>
  <si>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</si>
  <si>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</si>
  <si>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</si>
  <si>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</si>
  <si>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</si>
  <si>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</si>
  <si>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</si>
  <si>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</si>
  <si>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</si>
  <si>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</si>
  <si>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</si>
  <si>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</si>
  <si>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</si>
  <si>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</si>
  <si>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</si>
  <si>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</si>
  <si>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</si>
  <si>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</si>
  <si>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</si>
  <si>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</si>
  <si>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</si>
  <si>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</si>
  <si>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</si>
  <si>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</si>
  <si>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</si>
  <si>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</si>
  <si>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</si>
  <si>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</si>
  <si>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</si>
  <si>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</si>
  <si>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</si>
  <si>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</si>
  <si>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</si>
  <si>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</si>
  <si>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</si>
  <si>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</si>
  <si>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</si>
  <si>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</si>
  <si>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</si>
  <si>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</si>
  <si>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</si>
  <si>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</si>
  <si>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</si>
  <si>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</si>
  <si>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</si>
  <si>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</si>
  <si>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</si>
  <si>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</si>
  <si>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</si>
  <si>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</si>
  <si>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</si>
  <si>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</si>
  <si>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</si>
  <si>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</si>
  <si>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</si>
  <si>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</si>
  <si>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</si>
  <si>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</si>
  <si>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</si>
  <si>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</si>
  <si>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</si>
  <si>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</si>
  <si>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</si>
  <si>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</si>
  <si>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</si>
  <si>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</si>
  <si>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Ivonne Cofre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</si>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</sst>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C45" sqref="C45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689</v>
      </c>
      <c r="E6" s="2">
        <f t="shared" ref="E6:E46" si="1">LARGE(H6:U6,1)+LARGE(H6:U6,2)+LARGE(H6:U6,3)+LARGE(H6:U6,4)+LARGE(H6:U6,5)+F6</f>
        <v>67</v>
      </c>
      <c r="F6" s="238"/>
      <c r="G6" s="30">
        <f t="shared" ref="G6:G46" si="2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845</v>
      </c>
      <c r="E7" s="2">
        <f t="shared" si="1"/>
        <v>48</v>
      </c>
      <c r="F7" s="238"/>
      <c r="G7" s="30">
        <f t="shared" si="2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411</v>
      </c>
      <c r="E8" s="2">
        <f t="shared" si="1"/>
        <v>38</v>
      </c>
      <c r="F8" s="238"/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446</v>
      </c>
      <c r="E9" s="2">
        <f t="shared" si="1"/>
        <v>38</v>
      </c>
      <c r="F9" s="238"/>
      <c r="G9" s="30">
        <f t="shared" si="2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987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988</v>
      </c>
      <c r="E11" s="2">
        <f t="shared" si="1"/>
        <v>26</v>
      </c>
      <c r="F11" s="238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424</v>
      </c>
      <c r="E12" s="2">
        <f t="shared" si="1"/>
        <v>22</v>
      </c>
      <c r="F12" s="238"/>
      <c r="G12" s="30">
        <f t="shared" si="2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989</v>
      </c>
      <c r="E13" s="2">
        <f t="shared" si="1"/>
        <v>21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/>
      <c r="C14" s="30"/>
      <c r="D14" s="18" t="s">
        <v>1950</v>
      </c>
      <c r="E14" s="2">
        <f t="shared" si="1"/>
        <v>20</v>
      </c>
      <c r="F14" s="238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ref="C15:C46" si="3">B15-A15</f>
        <v>-1</v>
      </c>
      <c r="D15" s="18" t="s">
        <v>567</v>
      </c>
      <c r="E15" s="2">
        <f t="shared" si="1"/>
        <v>20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>
        <v>6</v>
      </c>
      <c r="L15" s="191" t="s">
        <v>13</v>
      </c>
      <c r="M15" s="186" t="s">
        <v>13</v>
      </c>
      <c r="N15" s="31">
        <v>14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3"/>
        <v>-1</v>
      </c>
      <c r="D16" s="18" t="s">
        <v>613</v>
      </c>
      <c r="E16" s="2">
        <f t="shared" si="1"/>
        <v>17</v>
      </c>
      <c r="F16" s="23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17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3"/>
        <v>-1</v>
      </c>
      <c r="D17" s="18" t="s">
        <v>742</v>
      </c>
      <c r="E17" s="2">
        <f t="shared" si="1"/>
        <v>12</v>
      </c>
      <c r="F17" s="238"/>
      <c r="G17" s="30">
        <f t="shared" si="2"/>
        <v>2</v>
      </c>
      <c r="H17" s="31"/>
      <c r="I17" s="186">
        <v>8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4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3"/>
        <v>-1</v>
      </c>
      <c r="D18" s="18" t="s">
        <v>555</v>
      </c>
      <c r="E18" s="2">
        <f t="shared" si="1"/>
        <v>12</v>
      </c>
      <c r="F18" s="23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4</v>
      </c>
      <c r="O18" s="186" t="s">
        <v>13</v>
      </c>
      <c r="P18" s="31">
        <v>8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3"/>
        <v>-1</v>
      </c>
      <c r="D19" s="18" t="s">
        <v>614</v>
      </c>
      <c r="E19" s="2">
        <f t="shared" si="1"/>
        <v>12</v>
      </c>
      <c r="F19" s="238"/>
      <c r="G19" s="30">
        <f t="shared" si="2"/>
        <v>2</v>
      </c>
      <c r="H19" s="31"/>
      <c r="I19" s="186" t="s">
        <v>13</v>
      </c>
      <c r="J19" s="31">
        <v>2</v>
      </c>
      <c r="K19" s="186" t="s">
        <v>13</v>
      </c>
      <c r="L19" s="191" t="s">
        <v>13</v>
      </c>
      <c r="M19" s="186" t="s">
        <v>13</v>
      </c>
      <c r="N19" s="31">
        <v>10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3"/>
        <v>-1</v>
      </c>
      <c r="D20" s="18" t="s">
        <v>741</v>
      </c>
      <c r="E20" s="2">
        <f t="shared" si="1"/>
        <v>10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10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3"/>
        <v>-1</v>
      </c>
      <c r="D21" s="18" t="s">
        <v>1297</v>
      </c>
      <c r="E21" s="2">
        <f t="shared" si="1"/>
        <v>10</v>
      </c>
      <c r="F21" s="238"/>
      <c r="G21" s="30">
        <f t="shared" si="2"/>
        <v>1</v>
      </c>
      <c r="H21" s="31"/>
      <c r="I21" s="186">
        <v>10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18" t="s">
        <v>1454</v>
      </c>
      <c r="E22" s="2">
        <f t="shared" si="1"/>
        <v>10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>
        <v>10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1572</v>
      </c>
      <c r="E23" s="2">
        <f t="shared" si="1"/>
        <v>10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10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990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18" t="s">
        <v>498</v>
      </c>
      <c r="E25" s="2">
        <f t="shared" si="1"/>
        <v>6</v>
      </c>
      <c r="F25" s="238"/>
      <c r="G25" s="30">
        <f t="shared" si="2"/>
        <v>1</v>
      </c>
      <c r="H25" s="31"/>
      <c r="I25" s="186">
        <v>6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691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6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934</v>
      </c>
      <c r="E27" s="2">
        <f t="shared" si="1"/>
        <v>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>
        <v>6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1417</v>
      </c>
      <c r="E28" s="2">
        <f t="shared" si="1"/>
        <v>6</v>
      </c>
      <c r="F28" s="238"/>
      <c r="G28" s="30">
        <f t="shared" si="2"/>
        <v>1</v>
      </c>
      <c r="H28" s="31"/>
      <c r="I28" s="186" t="s">
        <v>13</v>
      </c>
      <c r="J28" s="31">
        <v>6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1573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991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1298</v>
      </c>
      <c r="E31" s="2">
        <f t="shared" si="1"/>
        <v>4</v>
      </c>
      <c r="F31" s="23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1455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4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18" t="s">
        <v>1574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>
        <v>4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386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18" t="s">
        <v>768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1456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1602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8" t="s">
        <v>621</v>
      </c>
      <c r="E38" s="2">
        <f t="shared" si="1"/>
        <v>3</v>
      </c>
      <c r="F38" s="238"/>
      <c r="G38" s="30">
        <f t="shared" si="2"/>
        <v>2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31">
        <v>1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628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22</v>
      </c>
      <c r="E40" s="2">
        <f t="shared" si="1"/>
        <v>2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>
        <v>2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1575</v>
      </c>
      <c r="E41" s="2">
        <f t="shared" si="1"/>
        <v>2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>
        <v>2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1603</v>
      </c>
      <c r="E42" s="2">
        <f t="shared" si="1"/>
        <v>2</v>
      </c>
      <c r="F42" s="23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>
        <v>2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846</v>
      </c>
      <c r="E43" s="2">
        <f t="shared" si="1"/>
        <v>1</v>
      </c>
      <c r="F43" s="23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1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1419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31">
        <v>1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1457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31" t="s">
        <v>13</v>
      </c>
      <c r="K45" s="186">
        <v>1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1541</v>
      </c>
      <c r="E46" s="2">
        <f t="shared" si="1"/>
        <v>1</v>
      </c>
      <c r="F46" s="23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>
        <v>1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ref="E47:E48" si="4">LARGE(H47:U47,1)+LARGE(H47:U47,2)+LARGE(H47:U47,3)+LARGE(H47:U47,4)+LARGE(H47:U47,5)+F47</f>
        <v>0</v>
      </c>
      <c r="F47" s="238"/>
      <c r="G47" s="30">
        <f t="shared" ref="G47:G48" si="5"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4"/>
        <v>0</v>
      </c>
      <c r="F48" s="238"/>
      <c r="G48" s="30">
        <f t="shared" si="5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6">SUM(I6:I48)</f>
        <v>28</v>
      </c>
      <c r="J50" s="35">
        <f t="shared" si="6"/>
        <v>16</v>
      </c>
      <c r="K50" s="35">
        <f t="shared" si="6"/>
        <v>46</v>
      </c>
      <c r="L50" s="35">
        <f t="shared" si="6"/>
        <v>16</v>
      </c>
      <c r="M50" s="35">
        <f t="shared" si="6"/>
        <v>46</v>
      </c>
      <c r="N50" s="35">
        <f t="shared" si="6"/>
        <v>291</v>
      </c>
      <c r="O50" s="35">
        <f t="shared" si="6"/>
        <v>16</v>
      </c>
      <c r="P50" s="35">
        <f t="shared" si="6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6">
    <sortCondition descending="1" ref="E6:E46"/>
    <sortCondition ref="G6:G46"/>
  </sortState>
  <conditionalFormatting sqref="C6:C46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184"/>
  <sheetViews>
    <sheetView showGridLines="0" workbookViewId="0">
      <selection activeCell="D175" sqref="D174:D175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2" width="10.81640625" style="182" customWidth="1"/>
    <col min="13" max="13" width="9.6328125" style="182" customWidth="1"/>
    <col min="14" max="15" width="10.81640625" style="182" customWidth="1"/>
    <col min="16" max="23" width="10.81640625" style="229" customWidth="1"/>
    <col min="24" max="30" width="10.81640625" style="182" customWidth="1"/>
    <col min="31" max="32" width="10.81640625" style="133" customWidth="1"/>
    <col min="33" max="37" width="10.81640625" style="133" hidden="1" customWidth="1"/>
    <col min="38" max="39" width="11.453125" style="133" customWidth="1"/>
    <col min="40" max="232" width="10.81640625" style="133" customWidth="1"/>
  </cols>
  <sheetData>
    <row r="1" spans="1:58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79"/>
      <c r="AF1" s="35"/>
      <c r="AG1" s="7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</row>
    <row r="2" spans="1: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79"/>
      <c r="AF2" s="35"/>
      <c r="AG2" s="20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</row>
    <row r="3" spans="1:5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79"/>
      <c r="AF3" s="35"/>
      <c r="AG3" s="21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</row>
    <row r="4" spans="1:5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1305</v>
      </c>
      <c r="K4" s="190" t="s">
        <v>1305</v>
      </c>
      <c r="L4" s="185" t="s">
        <v>1015</v>
      </c>
      <c r="M4" s="190" t="s">
        <v>1015</v>
      </c>
      <c r="N4" s="185" t="s">
        <v>1296</v>
      </c>
      <c r="O4" s="190" t="s">
        <v>1033</v>
      </c>
      <c r="P4" s="185" t="s">
        <v>1296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79"/>
      <c r="AF4" s="35"/>
      <c r="AG4" s="21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</row>
    <row r="5" spans="1:5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48</v>
      </c>
      <c r="J5" s="185">
        <v>17</v>
      </c>
      <c r="K5" s="190">
        <v>19</v>
      </c>
      <c r="L5" s="185">
        <v>7</v>
      </c>
      <c r="M5" s="190">
        <v>6</v>
      </c>
      <c r="N5" s="185">
        <v>4</v>
      </c>
      <c r="O5" s="190">
        <v>15</v>
      </c>
      <c r="P5" s="185">
        <v>9</v>
      </c>
      <c r="Q5" s="190">
        <v>9</v>
      </c>
      <c r="R5" s="185">
        <v>15</v>
      </c>
      <c r="S5" s="190">
        <v>10</v>
      </c>
      <c r="T5" s="185">
        <v>5</v>
      </c>
      <c r="U5" s="190">
        <v>2</v>
      </c>
      <c r="V5" s="185">
        <v>18</v>
      </c>
      <c r="W5" s="190">
        <v>11</v>
      </c>
      <c r="X5" s="185">
        <v>189</v>
      </c>
      <c r="Y5" s="2">
        <v>387</v>
      </c>
      <c r="Z5" s="185">
        <v>47</v>
      </c>
      <c r="AA5" s="2">
        <v>9</v>
      </c>
      <c r="AB5" s="185">
        <v>8</v>
      </c>
      <c r="AC5" s="190">
        <v>1</v>
      </c>
      <c r="AD5" s="185">
        <v>5</v>
      </c>
      <c r="AE5" s="79"/>
      <c r="AF5" s="35"/>
      <c r="AG5" s="29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</row>
    <row r="6" spans="1:5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LARGE(H6:AK6,1)+LARGE(H6:AK6,2)+LARGE(H6:AK6,3)+LARGE(H6:AK6,4)+LARGE(H6:AK6,5)+F6</f>
        <v>66</v>
      </c>
      <c r="F6" s="239">
        <v>20</v>
      </c>
      <c r="G6" s="30">
        <f t="shared" ref="G6:G37" si="2">COUNT(H6:AD6)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 t="s">
        <v>13</v>
      </c>
      <c r="Y6" s="94" t="s">
        <v>13</v>
      </c>
      <c r="Z6" s="186">
        <v>26</v>
      </c>
      <c r="AA6" s="94" t="s">
        <v>13</v>
      </c>
      <c r="AB6" s="186" t="s">
        <v>13</v>
      </c>
      <c r="AC6" s="191" t="s">
        <v>13</v>
      </c>
      <c r="AD6" s="186" t="s">
        <v>13</v>
      </c>
      <c r="AE6" s="79"/>
      <c r="AF6" s="35"/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</row>
    <row r="7" spans="1: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17</v>
      </c>
      <c r="W7" s="191" t="s">
        <v>13</v>
      </c>
      <c r="X7" s="202" t="s">
        <v>13</v>
      </c>
      <c r="Y7" s="94" t="s">
        <v>13</v>
      </c>
      <c r="Z7" s="186">
        <v>23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79"/>
      <c r="AF7" s="35"/>
      <c r="AG7" s="37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</row>
    <row r="8" spans="1:5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30</v>
      </c>
      <c r="Y8" s="94" t="s">
        <v>13</v>
      </c>
      <c r="Z8" s="186">
        <v>20</v>
      </c>
      <c r="AA8" s="94" t="s">
        <v>13</v>
      </c>
      <c r="AB8" s="186" t="s">
        <v>13</v>
      </c>
      <c r="AC8" s="191" t="s">
        <v>13</v>
      </c>
      <c r="AD8" s="186" t="s">
        <v>13</v>
      </c>
      <c r="AE8" s="79"/>
      <c r="AF8" s="35"/>
      <c r="AG8" s="37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</row>
    <row r="9" spans="1:5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43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79"/>
      <c r="AF9" s="35"/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</row>
    <row r="10" spans="1:5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97" t="s">
        <v>13</v>
      </c>
      <c r="J10" s="186" t="s">
        <v>13</v>
      </c>
      <c r="K10" s="191">
        <v>20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79"/>
      <c r="AF10" s="35"/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</row>
    <row r="11" spans="1:5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38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79"/>
      <c r="AF11" s="35"/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</row>
    <row r="12" spans="1:5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23</v>
      </c>
      <c r="Y12" s="94">
        <v>15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79"/>
      <c r="AF12" s="35"/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</row>
    <row r="13" spans="1:5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97" t="s">
        <v>13</v>
      </c>
      <c r="J13" s="186">
        <v>8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10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79"/>
      <c r="AF13" s="35"/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</row>
    <row r="14" spans="1:5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97" t="s">
        <v>13</v>
      </c>
      <c r="J14" s="186">
        <v>17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79"/>
      <c r="AF14" s="35"/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</row>
    <row r="15" spans="1:58" ht="17.149999999999999" customHeight="1" x14ac:dyDescent="0.35">
      <c r="A15" s="30">
        <v>10</v>
      </c>
      <c r="B15" s="30">
        <v>73</v>
      </c>
      <c r="C15" s="30">
        <f t="shared" si="0"/>
        <v>63</v>
      </c>
      <c r="D15" s="18" t="s">
        <v>1821</v>
      </c>
      <c r="E15" s="2">
        <f t="shared" si="1"/>
        <v>37</v>
      </c>
      <c r="F15" s="239">
        <v>20</v>
      </c>
      <c r="G15" s="30">
        <f t="shared" si="2"/>
        <v>1</v>
      </c>
      <c r="H15" s="31"/>
      <c r="I15" s="197" t="s">
        <v>13</v>
      </c>
      <c r="J15" s="186" t="s">
        <v>13</v>
      </c>
      <c r="K15" s="191">
        <v>17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79"/>
      <c r="AF15" s="35"/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</row>
    <row r="16" spans="1:58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77</v>
      </c>
      <c r="E16" s="2">
        <f t="shared" si="1"/>
        <v>37</v>
      </c>
      <c r="F16" s="239">
        <v>20</v>
      </c>
      <c r="G16" s="30">
        <f t="shared" si="2"/>
        <v>2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12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>
        <v>5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79"/>
      <c r="AF16" s="35"/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</row>
    <row r="17" spans="1:58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478</v>
      </c>
      <c r="E17" s="2">
        <f t="shared" si="1"/>
        <v>35</v>
      </c>
      <c r="F17" s="239">
        <v>20</v>
      </c>
      <c r="G17" s="30">
        <f t="shared" si="2"/>
        <v>2</v>
      </c>
      <c r="H17" s="31"/>
      <c r="I17" s="197">
        <v>5</v>
      </c>
      <c r="J17" s="186">
        <v>10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79"/>
      <c r="AF17" s="35"/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</row>
    <row r="18" spans="1:58" ht="16" customHeight="1" x14ac:dyDescent="0.35">
      <c r="A18" s="30">
        <v>13</v>
      </c>
      <c r="B18" s="30">
        <v>12</v>
      </c>
      <c r="C18" s="30">
        <f t="shared" si="0"/>
        <v>-1</v>
      </c>
      <c r="D18" s="18" t="s">
        <v>71</v>
      </c>
      <c r="E18" s="2">
        <f t="shared" si="1"/>
        <v>34</v>
      </c>
      <c r="F18" s="239">
        <v>20</v>
      </c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>
        <v>14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79"/>
      <c r="AF18" s="35"/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</row>
    <row r="19" spans="1:58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1055</v>
      </c>
      <c r="E19" s="2">
        <f t="shared" si="1"/>
        <v>34</v>
      </c>
      <c r="F19" s="239"/>
      <c r="G19" s="30">
        <f t="shared" si="2"/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34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79"/>
      <c r="AF19" s="35"/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</row>
    <row r="20" spans="1:58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471</v>
      </c>
      <c r="E20" s="2">
        <f t="shared" si="1"/>
        <v>34</v>
      </c>
      <c r="F20" s="239">
        <v>20</v>
      </c>
      <c r="G20" s="30">
        <f t="shared" si="2"/>
        <v>1</v>
      </c>
      <c r="H20" s="31"/>
      <c r="I20" s="197" t="s">
        <v>13</v>
      </c>
      <c r="J20" s="186">
        <v>14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79"/>
      <c r="AF20" s="35"/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</row>
    <row r="21" spans="1:5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821</v>
      </c>
      <c r="E21" s="2">
        <f t="shared" si="1"/>
        <v>34</v>
      </c>
      <c r="F21" s="239">
        <v>20</v>
      </c>
      <c r="G21" s="30">
        <f t="shared" si="2"/>
        <v>2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>
        <v>8</v>
      </c>
      <c r="O21" s="191" t="s">
        <v>13</v>
      </c>
      <c r="P21" s="186">
        <v>6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79"/>
      <c r="AF21" s="35"/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</row>
    <row r="22" spans="1:58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79</v>
      </c>
      <c r="E22" s="2">
        <f t="shared" si="1"/>
        <v>32</v>
      </c>
      <c r="F22" s="239">
        <v>20</v>
      </c>
      <c r="G22" s="30">
        <f t="shared" si="2"/>
        <v>1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79"/>
      <c r="AF22" s="35"/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</row>
    <row r="23" spans="1:58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1139</v>
      </c>
      <c r="E23" s="2">
        <f t="shared" si="1"/>
        <v>32</v>
      </c>
      <c r="F23" s="239">
        <v>20</v>
      </c>
      <c r="G23" s="30">
        <f t="shared" si="2"/>
        <v>1</v>
      </c>
      <c r="H23" s="31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79"/>
      <c r="AF23" s="35"/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</row>
    <row r="24" spans="1: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799</v>
      </c>
      <c r="E24" s="2">
        <f t="shared" si="1"/>
        <v>32</v>
      </c>
      <c r="F24" s="239"/>
      <c r="G24" s="30">
        <f t="shared" si="2"/>
        <v>2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>
        <v>17</v>
      </c>
      <c r="Y24" s="94">
        <v>15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79"/>
      <c r="AF24" s="35"/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</row>
    <row r="25" spans="1:58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1131</v>
      </c>
      <c r="E25" s="2">
        <f t="shared" si="1"/>
        <v>31</v>
      </c>
      <c r="F25" s="239">
        <v>20</v>
      </c>
      <c r="G25" s="30">
        <f t="shared" si="2"/>
        <v>3</v>
      </c>
      <c r="H25" s="31"/>
      <c r="I25" s="197" t="s">
        <v>13</v>
      </c>
      <c r="J25" s="186">
        <v>6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>
        <v>2</v>
      </c>
      <c r="Q25" s="191" t="s">
        <v>13</v>
      </c>
      <c r="R25" s="186" t="s">
        <v>13</v>
      </c>
      <c r="S25" s="191">
        <v>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79"/>
      <c r="AF25" s="35"/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</row>
    <row r="26" spans="1:58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70</v>
      </c>
      <c r="E26" s="2">
        <f t="shared" si="1"/>
        <v>30</v>
      </c>
      <c r="F26" s="239"/>
      <c r="G26" s="30">
        <f t="shared" si="2"/>
        <v>3</v>
      </c>
      <c r="H26" s="31"/>
      <c r="I26" s="197" t="s">
        <v>13</v>
      </c>
      <c r="J26" s="186">
        <v>20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>
        <v>6</v>
      </c>
      <c r="U26" s="191" t="s">
        <v>13</v>
      </c>
      <c r="V26" s="186" t="s">
        <v>13</v>
      </c>
      <c r="W26" s="191" t="s">
        <v>13</v>
      </c>
      <c r="X26" s="202">
        <v>4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79"/>
      <c r="AF26" s="35"/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</row>
    <row r="27" spans="1:58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287</v>
      </c>
      <c r="E27" s="2">
        <f t="shared" si="1"/>
        <v>28</v>
      </c>
      <c r="F27" s="239">
        <v>20</v>
      </c>
      <c r="G27" s="30">
        <f t="shared" si="2"/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>
        <v>8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79"/>
      <c r="AF27" s="35"/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</row>
    <row r="28" spans="1:58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824</v>
      </c>
      <c r="E28" s="2">
        <f t="shared" si="1"/>
        <v>26</v>
      </c>
      <c r="F28" s="238">
        <v>20</v>
      </c>
      <c r="G28" s="30">
        <f t="shared" si="2"/>
        <v>1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>
        <v>6</v>
      </c>
      <c r="AB28" s="186" t="s">
        <v>13</v>
      </c>
      <c r="AC28" s="191" t="s">
        <v>13</v>
      </c>
      <c r="AD28" s="186" t="s">
        <v>13</v>
      </c>
      <c r="AE28" s="79"/>
      <c r="AF28" s="35"/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</row>
    <row r="29" spans="1:58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78</v>
      </c>
      <c r="E29" s="2">
        <f t="shared" si="1"/>
        <v>26</v>
      </c>
      <c r="F29" s="239">
        <v>20</v>
      </c>
      <c r="G29" s="30">
        <f t="shared" si="2"/>
        <v>1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6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79"/>
      <c r="AF29" s="35"/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</row>
    <row r="30" spans="1:58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1056</v>
      </c>
      <c r="E30" s="2">
        <f t="shared" si="1"/>
        <v>26</v>
      </c>
      <c r="F30" s="239"/>
      <c r="G30" s="30">
        <f t="shared" si="2"/>
        <v>1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26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79"/>
      <c r="AF30" s="35"/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</row>
    <row r="31" spans="1:58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716</v>
      </c>
      <c r="E31" s="2">
        <f t="shared" si="1"/>
        <v>26</v>
      </c>
      <c r="F31" s="239">
        <v>20</v>
      </c>
      <c r="G31" s="30">
        <f t="shared" si="2"/>
        <v>2</v>
      </c>
      <c r="H31" s="31"/>
      <c r="I31" s="197" t="s">
        <v>13</v>
      </c>
      <c r="J31" s="186">
        <v>4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>
        <v>2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79"/>
      <c r="AF31" s="35"/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</row>
    <row r="32" spans="1:58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1148</v>
      </c>
      <c r="E32" s="2">
        <f t="shared" si="1"/>
        <v>25</v>
      </c>
      <c r="F32" s="239">
        <v>20</v>
      </c>
      <c r="G32" s="30">
        <f t="shared" si="2"/>
        <v>1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>
        <v>5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79"/>
      <c r="AF32" s="35"/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</row>
    <row r="33" spans="1:232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228</v>
      </c>
      <c r="E33" s="2">
        <f t="shared" si="1"/>
        <v>24</v>
      </c>
      <c r="F33" s="239">
        <v>20</v>
      </c>
      <c r="G33" s="30">
        <f t="shared" si="2"/>
        <v>1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4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79"/>
      <c r="AF33" s="35"/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881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>
        <v>3</v>
      </c>
      <c r="AB34" s="186" t="s">
        <v>13</v>
      </c>
      <c r="AC34" s="191" t="s">
        <v>13</v>
      </c>
      <c r="AD34" s="186" t="s">
        <v>13</v>
      </c>
      <c r="AE34" s="79"/>
      <c r="AF34" s="35"/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508</v>
      </c>
      <c r="E35" s="2">
        <f t="shared" si="1"/>
        <v>23</v>
      </c>
      <c r="F35" s="239">
        <v>20</v>
      </c>
      <c r="G35" s="30">
        <f t="shared" si="2"/>
        <v>1</v>
      </c>
      <c r="H35" s="31"/>
      <c r="I35" s="197" t="s">
        <v>13</v>
      </c>
      <c r="J35" s="186" t="s">
        <v>13</v>
      </c>
      <c r="K35" s="191" t="s">
        <v>13</v>
      </c>
      <c r="L35" s="202">
        <v>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79"/>
      <c r="AF35" s="35"/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1155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97" t="s">
        <v>13</v>
      </c>
      <c r="J36" s="186" t="s">
        <v>13</v>
      </c>
      <c r="K36" s="191" t="s">
        <v>13</v>
      </c>
      <c r="L36" s="202">
        <v>2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79"/>
      <c r="AF36" s="35"/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708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97" t="s">
        <v>13</v>
      </c>
      <c r="J37" s="186" t="s">
        <v>13</v>
      </c>
      <c r="K37" s="191">
        <v>2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79"/>
      <c r="AF37" s="35"/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18" t="s">
        <v>1145</v>
      </c>
      <c r="E38" s="2">
        <f t="shared" ref="E38:E69" si="4">LARGE(H38:AK38,1)+LARGE(H38:AK38,2)+LARGE(H38:AK38,3)+LARGE(H38:AK38,4)+LARGE(H38:AK38,5)+F38</f>
        <v>22</v>
      </c>
      <c r="F38" s="239">
        <v>20</v>
      </c>
      <c r="G38" s="30">
        <f t="shared" ref="G38:G69" si="5">COUNT(H38:AD38)</f>
        <v>1</v>
      </c>
      <c r="H38" s="31"/>
      <c r="I38" s="197" t="s">
        <v>13</v>
      </c>
      <c r="J38" s="186">
        <v>2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79"/>
      <c r="AF38" s="35"/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731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79"/>
      <c r="AF39" s="35"/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318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79"/>
      <c r="AF40" s="35"/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649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79"/>
      <c r="AF41" s="35"/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469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79"/>
      <c r="AF42" s="35"/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82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79"/>
      <c r="AF43" s="35"/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712</v>
      </c>
      <c r="E44" s="2">
        <f t="shared" si="4"/>
        <v>20</v>
      </c>
      <c r="F44" s="238">
        <v>20</v>
      </c>
      <c r="G44" s="30">
        <f t="shared" si="5"/>
        <v>0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79"/>
      <c r="AF44" s="35"/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529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79"/>
      <c r="AF45" s="35"/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723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79"/>
      <c r="AF46" s="35"/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1130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79"/>
      <c r="AF47" s="35"/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560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79"/>
      <c r="AF48" s="35"/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1132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79"/>
      <c r="AF49" s="35"/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75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79"/>
      <c r="AF50" s="35"/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1133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79"/>
      <c r="AF51" s="35"/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827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79"/>
      <c r="AF52" s="35"/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1134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79"/>
      <c r="AF53" s="35"/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1135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79"/>
      <c r="AF54" s="35"/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719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79"/>
      <c r="AF55" s="35"/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754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79"/>
      <c r="AF56" s="35"/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1136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79"/>
      <c r="AF57" s="35"/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1137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79"/>
      <c r="AF58" s="35"/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1138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79"/>
      <c r="AF59" s="35"/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77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1140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79"/>
      <c r="AF60" s="35"/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77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1141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79"/>
      <c r="AF61" s="35"/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77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1142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79"/>
      <c r="AF62" s="35"/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77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57</v>
      </c>
      <c r="C63" s="30">
        <f t="shared" si="3"/>
        <v>-1</v>
      </c>
      <c r="D63" s="18" t="s">
        <v>1143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79"/>
      <c r="AF63" s="35"/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77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1144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79"/>
      <c r="AF64" s="35"/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77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1146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79"/>
      <c r="AF65" s="35"/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77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18" t="s">
        <v>1147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79"/>
      <c r="AF66" s="35"/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77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18" t="s">
        <v>1149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79"/>
      <c r="AF67" s="35"/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77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18" t="s">
        <v>1150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79"/>
      <c r="AF68" s="35"/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77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18" t="s">
        <v>1151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79"/>
      <c r="AF69" s="35"/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77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64</v>
      </c>
      <c r="C70" s="30">
        <f t="shared" ref="C70:C76" si="6">B70-A70</f>
        <v>-1</v>
      </c>
      <c r="D70" s="18" t="s">
        <v>1152</v>
      </c>
      <c r="E70" s="2">
        <f t="shared" ref="E70:E101" si="7">LARGE(H70:AK70,1)+LARGE(H70:AK70,2)+LARGE(H70:AK70,3)+LARGE(H70:AK70,4)+LARGE(H70:AK70,5)+F70</f>
        <v>20</v>
      </c>
      <c r="F70" s="239">
        <v>20</v>
      </c>
      <c r="G70" s="30">
        <f t="shared" ref="G70:G101" si="8">COUNT(H70:AD70)</f>
        <v>0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79"/>
      <c r="AF70" s="35"/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77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18" t="s">
        <v>1153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79"/>
      <c r="AF71" s="35"/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77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66</v>
      </c>
      <c r="C72" s="30">
        <f t="shared" si="6"/>
        <v>-1</v>
      </c>
      <c r="D72" s="18" t="s">
        <v>1154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79"/>
      <c r="AF72" s="35"/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77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18" t="s">
        <v>1156</v>
      </c>
      <c r="E73" s="2">
        <f t="shared" si="7"/>
        <v>20</v>
      </c>
      <c r="F73" s="239">
        <v>20</v>
      </c>
      <c r="G73" s="30">
        <f t="shared" si="8"/>
        <v>0</v>
      </c>
      <c r="H73" s="31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79"/>
      <c r="AF73" s="35"/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77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18" t="s">
        <v>1702</v>
      </c>
      <c r="E74" s="2">
        <f t="shared" si="7"/>
        <v>20</v>
      </c>
      <c r="F74" s="238">
        <v>20</v>
      </c>
      <c r="G74" s="30">
        <f t="shared" si="8"/>
        <v>0</v>
      </c>
      <c r="H74" s="31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79"/>
      <c r="AF74" s="35"/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77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18" t="s">
        <v>1703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79"/>
      <c r="AF75" s="35"/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77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18" t="s">
        <v>133</v>
      </c>
      <c r="E76" s="2">
        <f t="shared" si="7"/>
        <v>20</v>
      </c>
      <c r="F76" s="239">
        <v>20</v>
      </c>
      <c r="G76" s="30">
        <f t="shared" si="8"/>
        <v>0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79"/>
      <c r="AF76" s="35"/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77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8"/>
      <c r="C77" s="38"/>
      <c r="D77" s="18" t="s">
        <v>1930</v>
      </c>
      <c r="E77" s="2">
        <f t="shared" si="7"/>
        <v>20</v>
      </c>
      <c r="F77" s="239">
        <v>20</v>
      </c>
      <c r="G77" s="30">
        <f t="shared" si="8"/>
        <v>0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79"/>
      <c r="AF77" s="35"/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77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8"/>
      <c r="C78" s="38"/>
      <c r="D78" s="18" t="s">
        <v>1931</v>
      </c>
      <c r="E78" s="2">
        <f t="shared" si="7"/>
        <v>20</v>
      </c>
      <c r="F78" s="239">
        <v>20</v>
      </c>
      <c r="G78" s="30">
        <f t="shared" si="8"/>
        <v>0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79"/>
      <c r="AF78" s="35"/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77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8"/>
      <c r="C79" s="38"/>
      <c r="D79" s="18" t="s">
        <v>1932</v>
      </c>
      <c r="E79" s="2">
        <f t="shared" si="7"/>
        <v>20</v>
      </c>
      <c r="F79" s="239">
        <v>20</v>
      </c>
      <c r="G79" s="30">
        <f t="shared" si="8"/>
        <v>0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79"/>
      <c r="AF79" s="35"/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77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8"/>
      <c r="C80" s="38"/>
      <c r="D80" s="18" t="s">
        <v>1933</v>
      </c>
      <c r="E80" s="2">
        <f t="shared" si="7"/>
        <v>20</v>
      </c>
      <c r="F80" s="239">
        <v>20</v>
      </c>
      <c r="G80" s="30">
        <f t="shared" si="8"/>
        <v>0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79"/>
      <c r="AF80" s="35"/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77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8"/>
      <c r="C81" s="38"/>
      <c r="D81" s="18" t="s">
        <v>1934</v>
      </c>
      <c r="E81" s="2">
        <f t="shared" si="7"/>
        <v>20</v>
      </c>
      <c r="F81" s="239">
        <v>20</v>
      </c>
      <c r="G81" s="30">
        <f t="shared" si="8"/>
        <v>0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79"/>
      <c r="AF81" s="35"/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77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71</v>
      </c>
      <c r="C82" s="30">
        <f t="shared" ref="C82:C113" si="9">B82-A82</f>
        <v>-6</v>
      </c>
      <c r="D82" s="18" t="s">
        <v>1057</v>
      </c>
      <c r="E82" s="2">
        <f t="shared" si="7"/>
        <v>20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>
        <v>20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79"/>
      <c r="AF82" s="35"/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77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72</v>
      </c>
      <c r="C83" s="30">
        <f t="shared" si="9"/>
        <v>-6</v>
      </c>
      <c r="D83" s="18" t="s">
        <v>69</v>
      </c>
      <c r="E83" s="2">
        <f t="shared" si="7"/>
        <v>17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>
        <v>17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79"/>
      <c r="AF83" s="35"/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77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 t="shared" si="9"/>
        <v>-5</v>
      </c>
      <c r="D84" s="18" t="s">
        <v>1436</v>
      </c>
      <c r="E84" s="2">
        <f t="shared" si="7"/>
        <v>16</v>
      </c>
      <c r="F84" s="239"/>
      <c r="G84" s="30">
        <f t="shared" si="8"/>
        <v>2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>
        <v>4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>
        <v>12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79"/>
      <c r="AF84" s="35"/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77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 t="shared" si="9"/>
        <v>-5</v>
      </c>
      <c r="D85" s="18" t="s">
        <v>1547</v>
      </c>
      <c r="E85" s="2">
        <f t="shared" si="7"/>
        <v>16</v>
      </c>
      <c r="F85" s="239"/>
      <c r="G85" s="30">
        <f t="shared" si="8"/>
        <v>2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>
        <v>6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>
        <v>10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79"/>
      <c r="AF85" s="35"/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77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76</v>
      </c>
      <c r="C86" s="30">
        <f t="shared" si="9"/>
        <v>-5</v>
      </c>
      <c r="D86" s="18" t="s">
        <v>274</v>
      </c>
      <c r="E86" s="2">
        <f t="shared" si="7"/>
        <v>15</v>
      </c>
      <c r="F86" s="239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>
        <v>15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79"/>
      <c r="AF86" s="35"/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77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77</v>
      </c>
      <c r="C87" s="30">
        <f t="shared" si="9"/>
        <v>-5</v>
      </c>
      <c r="D87" s="18" t="s">
        <v>579</v>
      </c>
      <c r="E87" s="2">
        <f t="shared" si="7"/>
        <v>14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>
        <v>14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79"/>
      <c r="AF87" s="35"/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5"/>
      <c r="AM87" s="35"/>
      <c r="AN87" s="22"/>
      <c r="AO87" s="187"/>
      <c r="AP87" s="23"/>
      <c r="AQ87" s="24"/>
      <c r="AR87" s="194"/>
      <c r="AS87" s="194"/>
      <c r="AT87" s="194"/>
      <c r="AU87" s="25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77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78</v>
      </c>
      <c r="C88" s="30">
        <f t="shared" si="9"/>
        <v>-5</v>
      </c>
      <c r="D88" s="18" t="s">
        <v>323</v>
      </c>
      <c r="E88" s="2">
        <f t="shared" si="7"/>
        <v>14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>
        <v>14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79"/>
      <c r="AF88" s="35"/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5"/>
      <c r="AM88" s="35"/>
      <c r="AN88" s="22"/>
      <c r="AO88" s="187"/>
      <c r="AP88" s="23"/>
      <c r="AQ88" s="24"/>
      <c r="AR88" s="194"/>
      <c r="AS88" s="194"/>
      <c r="AT88" s="194"/>
      <c r="AU88" s="25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77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79</v>
      </c>
      <c r="C89" s="30">
        <f t="shared" si="9"/>
        <v>-5</v>
      </c>
      <c r="D89" s="18" t="s">
        <v>1822</v>
      </c>
      <c r="E89" s="2">
        <f t="shared" si="7"/>
        <v>14</v>
      </c>
      <c r="F89" s="239"/>
      <c r="G89" s="30">
        <f t="shared" si="8"/>
        <v>1</v>
      </c>
      <c r="H89" s="31"/>
      <c r="I89" s="197" t="s">
        <v>13</v>
      </c>
      <c r="J89" s="186" t="s">
        <v>13</v>
      </c>
      <c r="K89" s="191">
        <v>14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79"/>
      <c r="AF89" s="35"/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5"/>
      <c r="AM89" s="35"/>
      <c r="AN89" s="22"/>
      <c r="AO89" s="187"/>
      <c r="AP89" s="23"/>
      <c r="AQ89" s="24"/>
      <c r="AR89" s="194"/>
      <c r="AS89" s="194"/>
      <c r="AT89" s="194"/>
      <c r="AU89" s="25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77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80</v>
      </c>
      <c r="C90" s="30">
        <f t="shared" si="9"/>
        <v>-5</v>
      </c>
      <c r="D90" s="18" t="s">
        <v>1498</v>
      </c>
      <c r="E90" s="2">
        <f t="shared" si="7"/>
        <v>14</v>
      </c>
      <c r="F90" s="239"/>
      <c r="G90" s="30">
        <f t="shared" si="8"/>
        <v>2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>
        <v>4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>
        <v>10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79"/>
      <c r="AF90" s="35"/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5"/>
      <c r="AM90" s="35"/>
      <c r="AN90" s="22"/>
      <c r="AO90" s="187"/>
      <c r="AP90" s="23"/>
      <c r="AQ90" s="24"/>
      <c r="AR90" s="194"/>
      <c r="AS90" s="194"/>
      <c r="AT90" s="194"/>
      <c r="AU90" s="25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77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81</v>
      </c>
      <c r="C91" s="30">
        <f t="shared" si="9"/>
        <v>-5</v>
      </c>
      <c r="D91" s="18" t="s">
        <v>699</v>
      </c>
      <c r="E91" s="2">
        <f t="shared" si="7"/>
        <v>12</v>
      </c>
      <c r="F91" s="238"/>
      <c r="G91" s="30">
        <f t="shared" si="8"/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>
        <v>12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79"/>
      <c r="AF91" s="35"/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5"/>
      <c r="AM91" s="35"/>
      <c r="AN91" s="22"/>
      <c r="AO91" s="187"/>
      <c r="AP91" s="23"/>
      <c r="AQ91" s="24"/>
      <c r="AR91" s="194"/>
      <c r="AS91" s="194"/>
      <c r="AT91" s="194"/>
      <c r="AU91" s="25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77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>
        <v>82</v>
      </c>
      <c r="C92" s="30">
        <f t="shared" si="9"/>
        <v>-5</v>
      </c>
      <c r="D92" s="18" t="s">
        <v>823</v>
      </c>
      <c r="E92" s="2">
        <f t="shared" si="7"/>
        <v>12</v>
      </c>
      <c r="F92" s="239"/>
      <c r="G92" s="30">
        <f t="shared" si="8"/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>
        <v>12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79"/>
      <c r="AF92" s="35"/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5"/>
      <c r="AM92" s="35"/>
      <c r="AN92" s="22"/>
      <c r="AO92" s="187"/>
      <c r="AP92" s="23"/>
      <c r="AQ92" s="24"/>
      <c r="AR92" s="194"/>
      <c r="AS92" s="194"/>
      <c r="AT92" s="194"/>
      <c r="AU92" s="25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77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83</v>
      </c>
      <c r="C93" s="30">
        <f t="shared" si="9"/>
        <v>-5</v>
      </c>
      <c r="D93" s="18" t="s">
        <v>458</v>
      </c>
      <c r="E93" s="2">
        <f t="shared" si="7"/>
        <v>12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 t="s">
        <v>13</v>
      </c>
      <c r="O93" s="191">
        <v>12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79"/>
      <c r="AF93" s="35"/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5"/>
      <c r="AM93" s="35"/>
      <c r="AN93" s="22"/>
      <c r="AO93" s="187"/>
      <c r="AP93" s="23"/>
      <c r="AQ93" s="24"/>
      <c r="AR93" s="194"/>
      <c r="AS93" s="194"/>
      <c r="AT93" s="194"/>
      <c r="AU93" s="25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77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84</v>
      </c>
      <c r="C94" s="30">
        <f t="shared" si="9"/>
        <v>-5</v>
      </c>
      <c r="D94" s="18" t="s">
        <v>598</v>
      </c>
      <c r="E94" s="2">
        <f t="shared" si="7"/>
        <v>12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12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79"/>
      <c r="AF94" s="35"/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5"/>
      <c r="AM94" s="35"/>
      <c r="AN94" s="22"/>
      <c r="AO94" s="187"/>
      <c r="AP94" s="23"/>
      <c r="AQ94" s="24"/>
      <c r="AR94" s="194"/>
      <c r="AS94" s="194"/>
      <c r="AT94" s="194"/>
      <c r="AU94" s="25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77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85</v>
      </c>
      <c r="C95" s="30">
        <f t="shared" si="9"/>
        <v>-5</v>
      </c>
      <c r="D95" s="18" t="s">
        <v>1823</v>
      </c>
      <c r="E95" s="2">
        <f t="shared" si="7"/>
        <v>12</v>
      </c>
      <c r="F95" s="239"/>
      <c r="G95" s="30">
        <f t="shared" si="8"/>
        <v>1</v>
      </c>
      <c r="H95" s="31"/>
      <c r="I95" s="197" t="s">
        <v>13</v>
      </c>
      <c r="J95" s="186" t="s">
        <v>13</v>
      </c>
      <c r="K95" s="191">
        <v>12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79"/>
      <c r="AF95" s="35"/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5"/>
      <c r="AM95" s="35"/>
      <c r="AN95" s="22"/>
      <c r="AO95" s="187"/>
      <c r="AP95" s="23"/>
      <c r="AQ95" s="24"/>
      <c r="AR95" s="194"/>
      <c r="AS95" s="194"/>
      <c r="AT95" s="194"/>
      <c r="AU95" s="25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77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>
        <v>86</v>
      </c>
      <c r="C96" s="30">
        <f t="shared" si="9"/>
        <v>-5</v>
      </c>
      <c r="D96" s="18" t="s">
        <v>561</v>
      </c>
      <c r="E96" s="2">
        <f t="shared" si="7"/>
        <v>12</v>
      </c>
      <c r="F96" s="238"/>
      <c r="G96" s="30">
        <f t="shared" si="8"/>
        <v>2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>
        <v>2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>
        <v>10</v>
      </c>
      <c r="AE96" s="79"/>
      <c r="AF96" s="35"/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5"/>
      <c r="AM96" s="35"/>
      <c r="AN96" s="22"/>
      <c r="AO96" s="187"/>
      <c r="AP96" s="23"/>
      <c r="AQ96" s="24"/>
      <c r="AR96" s="194"/>
      <c r="AS96" s="194"/>
      <c r="AT96" s="194"/>
      <c r="AU96" s="25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77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 t="shared" si="9"/>
        <v>-5</v>
      </c>
      <c r="D97" s="18" t="s">
        <v>583</v>
      </c>
      <c r="E97" s="2">
        <f t="shared" si="7"/>
        <v>11</v>
      </c>
      <c r="F97" s="239"/>
      <c r="G97" s="30">
        <f t="shared" si="8"/>
        <v>2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>
        <v>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>
        <v>8</v>
      </c>
      <c r="AE97" s="79"/>
      <c r="AF97" s="35"/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5"/>
      <c r="AM97" s="35"/>
      <c r="AN97" s="22"/>
      <c r="AO97" s="187"/>
      <c r="AP97" s="23"/>
      <c r="AQ97" s="24"/>
      <c r="AR97" s="194"/>
      <c r="AS97" s="194"/>
      <c r="AT97" s="194"/>
      <c r="AU97" s="25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77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 t="shared" si="9"/>
        <v>-5</v>
      </c>
      <c r="D98" s="18" t="s">
        <v>73</v>
      </c>
      <c r="E98" s="2">
        <f t="shared" si="7"/>
        <v>10</v>
      </c>
      <c r="F98" s="239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>
        <v>10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79"/>
      <c r="AF98" s="35"/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5"/>
      <c r="AM98" s="35"/>
      <c r="AN98" s="22"/>
      <c r="AO98" s="187"/>
      <c r="AP98" s="23"/>
      <c r="AQ98" s="24"/>
      <c r="AR98" s="194"/>
      <c r="AS98" s="194"/>
      <c r="AT98" s="194"/>
      <c r="AU98" s="25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77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 t="shared" si="9"/>
        <v>-5</v>
      </c>
      <c r="D99" s="18" t="s">
        <v>910</v>
      </c>
      <c r="E99" s="2">
        <f t="shared" si="7"/>
        <v>10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>
        <v>10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79"/>
      <c r="AF99" s="35"/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5"/>
      <c r="AM99" s="35"/>
      <c r="AN99" s="22"/>
      <c r="AO99" s="187"/>
      <c r="AP99" s="23"/>
      <c r="AQ99" s="24"/>
      <c r="AR99" s="194"/>
      <c r="AS99" s="194"/>
      <c r="AT99" s="194"/>
      <c r="AU99" s="25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77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 t="shared" si="9"/>
        <v>-5</v>
      </c>
      <c r="D100" s="18" t="s">
        <v>1364</v>
      </c>
      <c r="E100" s="2">
        <f t="shared" si="7"/>
        <v>10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>
        <v>10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79"/>
      <c r="AF100" s="35"/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5"/>
      <c r="AM100" s="35"/>
      <c r="AN100" s="22"/>
      <c r="AO100" s="187"/>
      <c r="AP100" s="23"/>
      <c r="AQ100" s="24"/>
      <c r="AR100" s="194"/>
      <c r="AS100" s="194"/>
      <c r="AT100" s="194"/>
      <c r="AU100" s="25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77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 t="shared" si="9"/>
        <v>-5</v>
      </c>
      <c r="D101" s="18" t="s">
        <v>1511</v>
      </c>
      <c r="E101" s="2">
        <f t="shared" si="7"/>
        <v>10</v>
      </c>
      <c r="F101" s="239"/>
      <c r="G101" s="30">
        <f t="shared" si="8"/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>
        <v>10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79"/>
      <c r="AF101" s="35"/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5"/>
      <c r="AM101" s="35"/>
      <c r="AN101" s="22"/>
      <c r="AO101" s="187"/>
      <c r="AP101" s="23"/>
      <c r="AQ101" s="24"/>
      <c r="AR101" s="194"/>
      <c r="AS101" s="194"/>
      <c r="AT101" s="194"/>
      <c r="AU101" s="25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77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 t="shared" si="9"/>
        <v>-5</v>
      </c>
      <c r="D102" s="18" t="s">
        <v>249</v>
      </c>
      <c r="E102" s="2">
        <f t="shared" ref="E102:E133" si="10">LARGE(H102:AK102,1)+LARGE(H102:AK102,2)+LARGE(H102:AK102,3)+LARGE(H102:AK102,4)+LARGE(H102:AK102,5)+F102</f>
        <v>10</v>
      </c>
      <c r="F102" s="239"/>
      <c r="G102" s="30">
        <f t="shared" ref="G102:G133" si="11">COUNT(H102:AD102)</f>
        <v>1</v>
      </c>
      <c r="H102" s="31"/>
      <c r="I102" s="197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>
        <v>10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79"/>
      <c r="AF102" s="35"/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5"/>
      <c r="AM102" s="35"/>
      <c r="AN102" s="22"/>
      <c r="AO102" s="187"/>
      <c r="AP102" s="23"/>
      <c r="AQ102" s="24"/>
      <c r="AR102" s="194"/>
      <c r="AS102" s="194"/>
      <c r="AT102" s="194"/>
      <c r="AU102" s="25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77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 t="shared" si="9"/>
        <v>-5</v>
      </c>
      <c r="D103" s="18" t="s">
        <v>540</v>
      </c>
      <c r="E103" s="2">
        <f t="shared" si="10"/>
        <v>10</v>
      </c>
      <c r="F103" s="238"/>
      <c r="G103" s="30">
        <f t="shared" si="11"/>
        <v>1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>
        <v>10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79"/>
      <c r="AF103" s="35"/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5"/>
      <c r="AM103" s="35"/>
      <c r="AN103" s="22"/>
      <c r="AO103" s="187"/>
      <c r="AP103" s="23"/>
      <c r="AQ103" s="24"/>
      <c r="AR103" s="194"/>
      <c r="AS103" s="194"/>
      <c r="AT103" s="194"/>
      <c r="AU103" s="25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77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>
        <v>94</v>
      </c>
      <c r="C104" s="30">
        <f t="shared" si="9"/>
        <v>-5</v>
      </c>
      <c r="D104" s="18" t="s">
        <v>444</v>
      </c>
      <c r="E104" s="2">
        <f t="shared" si="10"/>
        <v>10</v>
      </c>
      <c r="F104" s="239"/>
      <c r="G104" s="30">
        <f t="shared" si="11"/>
        <v>1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>
        <v>10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79"/>
      <c r="AF104" s="35"/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5"/>
      <c r="AM104" s="35"/>
      <c r="AN104" s="22"/>
      <c r="AO104" s="187"/>
      <c r="AP104" s="23"/>
      <c r="AQ104" s="24"/>
      <c r="AR104" s="194"/>
      <c r="AS104" s="194"/>
      <c r="AT104" s="194"/>
      <c r="AU104" s="25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77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>
        <v>95</v>
      </c>
      <c r="C105" s="30">
        <f t="shared" si="9"/>
        <v>-5</v>
      </c>
      <c r="D105" s="18" t="s">
        <v>1824</v>
      </c>
      <c r="E105" s="2">
        <f t="shared" si="10"/>
        <v>10</v>
      </c>
      <c r="F105" s="239"/>
      <c r="G105" s="30">
        <f t="shared" si="11"/>
        <v>1</v>
      </c>
      <c r="H105" s="31"/>
      <c r="I105" s="197" t="s">
        <v>13</v>
      </c>
      <c r="J105" s="186" t="s">
        <v>13</v>
      </c>
      <c r="K105" s="191">
        <v>10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79"/>
      <c r="AF105" s="35"/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5"/>
      <c r="AM105" s="35"/>
      <c r="AN105" s="22"/>
      <c r="AO105" s="187"/>
      <c r="AP105" s="23"/>
      <c r="AQ105" s="24"/>
      <c r="AR105" s="194"/>
      <c r="AS105" s="194"/>
      <c r="AT105" s="194"/>
      <c r="AU105" s="25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77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96</v>
      </c>
      <c r="C106" s="30">
        <f t="shared" si="9"/>
        <v>-5</v>
      </c>
      <c r="D106" s="18" t="s">
        <v>880</v>
      </c>
      <c r="E106" s="2">
        <f t="shared" si="10"/>
        <v>10</v>
      </c>
      <c r="F106" s="239"/>
      <c r="G106" s="30">
        <f t="shared" si="11"/>
        <v>2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>
        <v>6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>
        <v>4</v>
      </c>
      <c r="AB106" s="186" t="s">
        <v>13</v>
      </c>
      <c r="AC106" s="191" t="s">
        <v>13</v>
      </c>
      <c r="AD106" s="186" t="s">
        <v>13</v>
      </c>
      <c r="AE106" s="79"/>
      <c r="AF106" s="35"/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5"/>
      <c r="AM106" s="35"/>
      <c r="AN106" s="22"/>
      <c r="AO106" s="187"/>
      <c r="AP106" s="23"/>
      <c r="AQ106" s="24"/>
      <c r="AR106" s="194"/>
      <c r="AS106" s="194"/>
      <c r="AT106" s="194"/>
      <c r="AU106" s="25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77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97</v>
      </c>
      <c r="C107" s="30">
        <f t="shared" si="9"/>
        <v>-5</v>
      </c>
      <c r="D107" s="18" t="s">
        <v>389</v>
      </c>
      <c r="E107" s="2">
        <f t="shared" si="10"/>
        <v>9</v>
      </c>
      <c r="F107" s="239"/>
      <c r="G107" s="30">
        <f t="shared" si="11"/>
        <v>2</v>
      </c>
      <c r="H107" s="31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>
        <v>1</v>
      </c>
      <c r="Q107" s="191" t="s">
        <v>13</v>
      </c>
      <c r="R107" s="186">
        <v>8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79"/>
      <c r="AF107" s="35"/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5"/>
      <c r="AM107" s="35"/>
      <c r="AN107" s="22"/>
      <c r="AO107" s="187"/>
      <c r="AP107" s="23"/>
      <c r="AQ107" s="24"/>
      <c r="AR107" s="194"/>
      <c r="AS107" s="194"/>
      <c r="AT107" s="194"/>
      <c r="AU107" s="25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77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98</v>
      </c>
      <c r="C108" s="30">
        <f t="shared" si="9"/>
        <v>-5</v>
      </c>
      <c r="D108" s="18" t="s">
        <v>775</v>
      </c>
      <c r="E108" s="2">
        <f t="shared" si="10"/>
        <v>8</v>
      </c>
      <c r="F108" s="239"/>
      <c r="G108" s="30">
        <f t="shared" si="11"/>
        <v>1</v>
      </c>
      <c r="H108" s="31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>
        <v>8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79"/>
      <c r="AF108" s="35"/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5"/>
      <c r="AM108" s="35"/>
      <c r="AN108" s="22"/>
      <c r="AO108" s="187"/>
      <c r="AP108" s="23"/>
      <c r="AQ108" s="24"/>
      <c r="AR108" s="194"/>
      <c r="AS108" s="194"/>
      <c r="AT108" s="194"/>
      <c r="AU108" s="25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77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>
        <v>99</v>
      </c>
      <c r="C109" s="30">
        <f t="shared" si="9"/>
        <v>-5</v>
      </c>
      <c r="D109" s="18" t="s">
        <v>573</v>
      </c>
      <c r="E109" s="2">
        <f t="shared" si="10"/>
        <v>8</v>
      </c>
      <c r="F109" s="239"/>
      <c r="G109" s="30">
        <f t="shared" si="11"/>
        <v>1</v>
      </c>
      <c r="H109" s="31"/>
      <c r="I109" s="197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>
        <v>8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79"/>
      <c r="AF109" s="35"/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5"/>
      <c r="AM109" s="35"/>
      <c r="AN109" s="22"/>
      <c r="AO109" s="187"/>
      <c r="AP109" s="23"/>
      <c r="AQ109" s="24"/>
      <c r="AR109" s="194"/>
      <c r="AS109" s="194"/>
      <c r="AT109" s="194"/>
      <c r="AU109" s="25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77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100</v>
      </c>
      <c r="C110" s="30">
        <f t="shared" si="9"/>
        <v>-5</v>
      </c>
      <c r="D110" s="18" t="s">
        <v>1363</v>
      </c>
      <c r="E110" s="2">
        <f t="shared" si="10"/>
        <v>8</v>
      </c>
      <c r="F110" s="239"/>
      <c r="G110" s="30">
        <f t="shared" si="11"/>
        <v>1</v>
      </c>
      <c r="H110" s="31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>
        <v>8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79"/>
      <c r="AF110" s="35"/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5"/>
      <c r="AM110" s="35"/>
      <c r="AN110" s="22"/>
      <c r="AO110" s="187"/>
      <c r="AP110" s="23"/>
      <c r="AQ110" s="24"/>
      <c r="AR110" s="194"/>
      <c r="AS110" s="194"/>
      <c r="AT110" s="194"/>
      <c r="AU110" s="25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77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101</v>
      </c>
      <c r="C111" s="30">
        <f t="shared" si="9"/>
        <v>-5</v>
      </c>
      <c r="D111" s="18" t="s">
        <v>1392</v>
      </c>
      <c r="E111" s="2">
        <f t="shared" si="10"/>
        <v>8</v>
      </c>
      <c r="F111" s="239"/>
      <c r="G111" s="30">
        <f t="shared" si="11"/>
        <v>1</v>
      </c>
      <c r="H111" s="31"/>
      <c r="I111" s="197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>
        <v>8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79"/>
      <c r="AF111" s="35"/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5"/>
      <c r="AM111" s="35"/>
      <c r="AN111" s="22"/>
      <c r="AO111" s="187"/>
      <c r="AP111" s="23"/>
      <c r="AQ111" s="24"/>
      <c r="AR111" s="194"/>
      <c r="AS111" s="194"/>
      <c r="AT111" s="194"/>
      <c r="AU111" s="25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77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102</v>
      </c>
      <c r="C112" s="30">
        <f t="shared" si="9"/>
        <v>-5</v>
      </c>
      <c r="D112" s="18" t="s">
        <v>822</v>
      </c>
      <c r="E112" s="2">
        <f t="shared" si="10"/>
        <v>8</v>
      </c>
      <c r="F112" s="239"/>
      <c r="G112" s="30">
        <f t="shared" si="11"/>
        <v>1</v>
      </c>
      <c r="H112" s="31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>
        <v>8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79"/>
      <c r="AF112" s="35"/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5"/>
      <c r="AM112" s="35"/>
      <c r="AN112" s="22"/>
      <c r="AO112" s="187"/>
      <c r="AP112" s="23"/>
      <c r="AQ112" s="24"/>
      <c r="AR112" s="194"/>
      <c r="AS112" s="194"/>
      <c r="AT112" s="194"/>
      <c r="AU112" s="25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77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103</v>
      </c>
      <c r="C113" s="30">
        <f t="shared" si="9"/>
        <v>-5</v>
      </c>
      <c r="D113" s="18" t="s">
        <v>1058</v>
      </c>
      <c r="E113" s="2">
        <f t="shared" si="10"/>
        <v>8</v>
      </c>
      <c r="F113" s="239"/>
      <c r="G113" s="30">
        <f t="shared" si="11"/>
        <v>1</v>
      </c>
      <c r="H113" s="31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>
        <v>8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79"/>
      <c r="AF113" s="35"/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5"/>
      <c r="AM113" s="35"/>
      <c r="AN113" s="22"/>
      <c r="AO113" s="187"/>
      <c r="AP113" s="23"/>
      <c r="AQ113" s="24"/>
      <c r="AR113" s="194"/>
      <c r="AS113" s="194"/>
      <c r="AT113" s="194"/>
      <c r="AU113" s="25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77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104</v>
      </c>
      <c r="C114" s="30">
        <f t="shared" ref="C114:C145" si="12">B114-A114</f>
        <v>-5</v>
      </c>
      <c r="D114" s="18" t="s">
        <v>1825</v>
      </c>
      <c r="E114" s="2">
        <f t="shared" si="10"/>
        <v>8</v>
      </c>
      <c r="F114" s="239"/>
      <c r="G114" s="30">
        <f t="shared" si="11"/>
        <v>1</v>
      </c>
      <c r="H114" s="31"/>
      <c r="I114" s="197" t="s">
        <v>13</v>
      </c>
      <c r="J114" s="186" t="s">
        <v>13</v>
      </c>
      <c r="K114" s="191">
        <v>8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79"/>
      <c r="AF114" s="35"/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5"/>
      <c r="AM114" s="35"/>
      <c r="AN114" s="22"/>
      <c r="AO114" s="187"/>
      <c r="AP114" s="23"/>
      <c r="AQ114" s="24"/>
      <c r="AR114" s="194"/>
      <c r="AS114" s="194"/>
      <c r="AT114" s="194"/>
      <c r="AU114" s="25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77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105</v>
      </c>
      <c r="C115" s="30">
        <f t="shared" si="12"/>
        <v>-5</v>
      </c>
      <c r="D115" s="18" t="s">
        <v>349</v>
      </c>
      <c r="E115" s="2">
        <f t="shared" si="10"/>
        <v>6</v>
      </c>
      <c r="F115" s="239"/>
      <c r="G115" s="30">
        <f t="shared" si="11"/>
        <v>1</v>
      </c>
      <c r="H115" s="31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>
        <v>6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79"/>
      <c r="AF115" s="35"/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5"/>
      <c r="AM115" s="35"/>
      <c r="AN115" s="22"/>
      <c r="AO115" s="187"/>
      <c r="AP115" s="23"/>
      <c r="AQ115" s="24"/>
      <c r="AR115" s="194"/>
      <c r="AS115" s="194"/>
      <c r="AT115" s="194"/>
      <c r="AU115" s="25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77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106</v>
      </c>
      <c r="C116" s="30">
        <f t="shared" si="12"/>
        <v>-5</v>
      </c>
      <c r="D116" s="18" t="s">
        <v>391</v>
      </c>
      <c r="E116" s="2">
        <f t="shared" si="10"/>
        <v>6</v>
      </c>
      <c r="F116" s="239"/>
      <c r="G116" s="30">
        <f t="shared" si="11"/>
        <v>1</v>
      </c>
      <c r="H116" s="31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>
        <v>6</v>
      </c>
      <c r="AC116" s="191" t="s">
        <v>13</v>
      </c>
      <c r="AD116" s="186" t="s">
        <v>13</v>
      </c>
      <c r="AE116" s="79"/>
      <c r="AF116" s="35"/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5"/>
      <c r="AM116" s="35"/>
      <c r="AN116" s="22"/>
      <c r="AO116" s="187"/>
      <c r="AP116" s="23"/>
      <c r="AQ116" s="24"/>
      <c r="AR116" s="194"/>
      <c r="AS116" s="194"/>
      <c r="AT116" s="194"/>
      <c r="AU116" s="25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77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>
        <v>107</v>
      </c>
      <c r="C117" s="30">
        <f t="shared" si="12"/>
        <v>-5</v>
      </c>
      <c r="D117" s="18" t="s">
        <v>911</v>
      </c>
      <c r="E117" s="2">
        <f t="shared" si="10"/>
        <v>6</v>
      </c>
      <c r="F117" s="239"/>
      <c r="G117" s="30">
        <f t="shared" si="11"/>
        <v>1</v>
      </c>
      <c r="H117" s="31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>
        <v>6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79"/>
      <c r="AF117" s="35"/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5"/>
      <c r="AM117" s="35"/>
      <c r="AN117" s="22"/>
      <c r="AO117" s="187"/>
      <c r="AP117" s="23"/>
      <c r="AQ117" s="24"/>
      <c r="AR117" s="194"/>
      <c r="AS117" s="194"/>
      <c r="AT117" s="194"/>
      <c r="AU117" s="25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77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108</v>
      </c>
      <c r="C118" s="30">
        <f t="shared" si="12"/>
        <v>-5</v>
      </c>
      <c r="D118" s="18" t="s">
        <v>651</v>
      </c>
      <c r="E118" s="2">
        <f t="shared" si="10"/>
        <v>6</v>
      </c>
      <c r="F118" s="239"/>
      <c r="G118" s="30">
        <f t="shared" si="11"/>
        <v>1</v>
      </c>
      <c r="H118" s="31"/>
      <c r="I118" s="197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>
        <v>6</v>
      </c>
      <c r="AE118" s="79"/>
      <c r="AF118" s="35"/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5"/>
      <c r="AM118" s="35"/>
      <c r="AN118" s="22"/>
      <c r="AO118" s="187"/>
      <c r="AP118" s="23"/>
      <c r="AQ118" s="24"/>
      <c r="AR118" s="194"/>
      <c r="AS118" s="194"/>
      <c r="AT118" s="194"/>
      <c r="AU118" s="25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77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109</v>
      </c>
      <c r="C119" s="30">
        <f t="shared" si="12"/>
        <v>-5</v>
      </c>
      <c r="D119" s="18" t="s">
        <v>1307</v>
      </c>
      <c r="E119" s="2">
        <f t="shared" si="10"/>
        <v>6</v>
      </c>
      <c r="F119" s="239"/>
      <c r="G119" s="30">
        <f t="shared" si="11"/>
        <v>1</v>
      </c>
      <c r="H119" s="31"/>
      <c r="I119" s="197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186">
        <v>6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79"/>
      <c r="AF119" s="35"/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5"/>
      <c r="AM119" s="35"/>
      <c r="AN119" s="22"/>
      <c r="AO119" s="187"/>
      <c r="AP119" s="23"/>
      <c r="AQ119" s="24"/>
      <c r="AR119" s="194"/>
      <c r="AS119" s="194"/>
      <c r="AT119" s="194"/>
      <c r="AU119" s="25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77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110</v>
      </c>
      <c r="C120" s="30">
        <f t="shared" si="12"/>
        <v>-5</v>
      </c>
      <c r="D120" s="18" t="s">
        <v>553</v>
      </c>
      <c r="E120" s="2">
        <f t="shared" si="10"/>
        <v>6</v>
      </c>
      <c r="F120" s="239"/>
      <c r="G120" s="30">
        <f t="shared" si="11"/>
        <v>1</v>
      </c>
      <c r="H120" s="31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>
        <v>6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79"/>
      <c r="AF120" s="35"/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5"/>
      <c r="AM120" s="35"/>
      <c r="AN120" s="22"/>
      <c r="AO120" s="187"/>
      <c r="AP120" s="23"/>
      <c r="AQ120" s="24"/>
      <c r="AR120" s="194"/>
      <c r="AS120" s="194"/>
      <c r="AT120" s="194"/>
      <c r="AU120" s="25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77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111</v>
      </c>
      <c r="C121" s="30">
        <f t="shared" si="12"/>
        <v>-5</v>
      </c>
      <c r="D121" s="18" t="s">
        <v>698</v>
      </c>
      <c r="E121" s="2">
        <f t="shared" si="10"/>
        <v>6</v>
      </c>
      <c r="F121" s="239"/>
      <c r="G121" s="30">
        <f t="shared" si="11"/>
        <v>1</v>
      </c>
      <c r="H121" s="31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>
        <v>6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79"/>
      <c r="AF121" s="35"/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5"/>
      <c r="AM121" s="35"/>
      <c r="AN121" s="22"/>
      <c r="AO121" s="187"/>
      <c r="AP121" s="23"/>
      <c r="AQ121" s="24"/>
      <c r="AR121" s="194"/>
      <c r="AS121" s="194"/>
      <c r="AT121" s="194"/>
      <c r="AU121" s="25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77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112</v>
      </c>
      <c r="C122" s="30">
        <f t="shared" si="12"/>
        <v>-5</v>
      </c>
      <c r="D122" s="18" t="s">
        <v>1475</v>
      </c>
      <c r="E122" s="2">
        <f t="shared" si="10"/>
        <v>6</v>
      </c>
      <c r="F122" s="239"/>
      <c r="G122" s="30">
        <f t="shared" si="11"/>
        <v>1</v>
      </c>
      <c r="H122" s="31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>
        <v>6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79"/>
      <c r="AF122" s="35"/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5"/>
      <c r="AM122" s="35"/>
      <c r="AN122" s="22"/>
      <c r="AO122" s="187"/>
      <c r="AP122" s="23"/>
      <c r="AQ122" s="24"/>
      <c r="AR122" s="194"/>
      <c r="AS122" s="194"/>
      <c r="AT122" s="194"/>
      <c r="AU122" s="25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77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113</v>
      </c>
      <c r="C123" s="30">
        <f t="shared" si="12"/>
        <v>-5</v>
      </c>
      <c r="D123" s="18" t="s">
        <v>1656</v>
      </c>
      <c r="E123" s="2">
        <f t="shared" si="10"/>
        <v>6</v>
      </c>
      <c r="F123" s="239"/>
      <c r="G123" s="30">
        <f t="shared" si="11"/>
        <v>1</v>
      </c>
      <c r="H123" s="31"/>
      <c r="I123" s="197" t="s">
        <v>13</v>
      </c>
      <c r="J123" s="186" t="s">
        <v>13</v>
      </c>
      <c r="K123" s="191" t="s">
        <v>13</v>
      </c>
      <c r="L123" s="202" t="s">
        <v>13</v>
      </c>
      <c r="M123" s="191">
        <v>6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79"/>
      <c r="AF123" s="35"/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5"/>
      <c r="AM123" s="35"/>
      <c r="AN123" s="22"/>
      <c r="AO123" s="187"/>
      <c r="AP123" s="23"/>
      <c r="AQ123" s="24"/>
      <c r="AR123" s="194"/>
      <c r="AS123" s="194"/>
      <c r="AT123" s="194"/>
      <c r="AU123" s="25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77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>
        <v>114</v>
      </c>
      <c r="C124" s="30">
        <f t="shared" si="12"/>
        <v>-5</v>
      </c>
      <c r="D124" s="18" t="s">
        <v>1676</v>
      </c>
      <c r="E124" s="2">
        <f t="shared" si="10"/>
        <v>6</v>
      </c>
      <c r="F124" s="239"/>
      <c r="G124" s="30">
        <f t="shared" si="11"/>
        <v>1</v>
      </c>
      <c r="H124" s="31"/>
      <c r="I124" s="197" t="s">
        <v>13</v>
      </c>
      <c r="J124" s="186" t="s">
        <v>13</v>
      </c>
      <c r="K124" s="191" t="s">
        <v>13</v>
      </c>
      <c r="L124" s="202">
        <v>6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79"/>
      <c r="AF124" s="35"/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5"/>
      <c r="AM124" s="35"/>
      <c r="AN124" s="22"/>
      <c r="AO124" s="187"/>
      <c r="AP124" s="23"/>
      <c r="AQ124" s="24"/>
      <c r="AR124" s="194"/>
      <c r="AS124" s="194"/>
      <c r="AT124" s="194"/>
      <c r="AU124" s="25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77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115</v>
      </c>
      <c r="C125" s="30">
        <f t="shared" si="12"/>
        <v>-5</v>
      </c>
      <c r="D125" s="18" t="s">
        <v>1059</v>
      </c>
      <c r="E125" s="2">
        <f t="shared" si="10"/>
        <v>6</v>
      </c>
      <c r="F125" s="239"/>
      <c r="G125" s="30">
        <f t="shared" si="11"/>
        <v>1</v>
      </c>
      <c r="H125" s="31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>
        <v>6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79"/>
      <c r="AF125" s="35"/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5"/>
      <c r="AM125" s="35"/>
      <c r="AN125" s="22"/>
      <c r="AO125" s="187"/>
      <c r="AP125" s="23"/>
      <c r="AQ125" s="24"/>
      <c r="AR125" s="194"/>
      <c r="AS125" s="194"/>
      <c r="AT125" s="194"/>
      <c r="AU125" s="25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77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116</v>
      </c>
      <c r="C126" s="30">
        <f t="shared" si="12"/>
        <v>-5</v>
      </c>
      <c r="D126" s="18" t="s">
        <v>1826</v>
      </c>
      <c r="E126" s="2">
        <f t="shared" si="10"/>
        <v>6</v>
      </c>
      <c r="F126" s="239"/>
      <c r="G126" s="30">
        <f t="shared" si="11"/>
        <v>1</v>
      </c>
      <c r="H126" s="31"/>
      <c r="I126" s="197" t="s">
        <v>13</v>
      </c>
      <c r="J126" s="186" t="s">
        <v>13</v>
      </c>
      <c r="K126" s="191">
        <v>6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79"/>
      <c r="AF126" s="35"/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5"/>
      <c r="AM126" s="35"/>
      <c r="AN126" s="22"/>
      <c r="AO126" s="187"/>
      <c r="AP126" s="23"/>
      <c r="AQ126" s="24"/>
      <c r="AR126" s="194"/>
      <c r="AS126" s="194"/>
      <c r="AT126" s="194"/>
      <c r="AU126" s="25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77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117</v>
      </c>
      <c r="C127" s="30">
        <f t="shared" si="12"/>
        <v>-5</v>
      </c>
      <c r="D127" s="18" t="s">
        <v>976</v>
      </c>
      <c r="E127" s="2">
        <f t="shared" si="10"/>
        <v>5</v>
      </c>
      <c r="F127" s="239"/>
      <c r="G127" s="30">
        <f t="shared" si="11"/>
        <v>1</v>
      </c>
      <c r="H127" s="31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>
        <v>5</v>
      </c>
      <c r="AD127" s="186" t="s">
        <v>13</v>
      </c>
      <c r="AE127" s="79"/>
      <c r="AF127" s="35"/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5"/>
      <c r="AM127" s="35"/>
      <c r="AN127" s="22"/>
      <c r="AO127" s="187"/>
      <c r="AP127" s="23"/>
      <c r="AQ127" s="24"/>
      <c r="AR127" s="194"/>
      <c r="AS127" s="194"/>
      <c r="AT127" s="194"/>
      <c r="AU127" s="25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77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118</v>
      </c>
      <c r="C128" s="30">
        <f t="shared" si="12"/>
        <v>-5</v>
      </c>
      <c r="D128" s="18" t="s">
        <v>495</v>
      </c>
      <c r="E128" s="2">
        <f t="shared" si="10"/>
        <v>5</v>
      </c>
      <c r="F128" s="239"/>
      <c r="G128" s="30">
        <f t="shared" si="11"/>
        <v>2</v>
      </c>
      <c r="H128" s="31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>
        <v>1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>
        <v>4</v>
      </c>
      <c r="AC128" s="191" t="s">
        <v>13</v>
      </c>
      <c r="AD128" s="186" t="s">
        <v>13</v>
      </c>
      <c r="AE128" s="79"/>
      <c r="AF128" s="35"/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5"/>
      <c r="AM128" s="35"/>
      <c r="AN128" s="22"/>
      <c r="AO128" s="187"/>
      <c r="AP128" s="23"/>
      <c r="AQ128" s="24"/>
      <c r="AR128" s="194"/>
      <c r="AS128" s="194"/>
      <c r="AT128" s="194"/>
      <c r="AU128" s="25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77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119</v>
      </c>
      <c r="C129" s="30">
        <f t="shared" si="12"/>
        <v>-5</v>
      </c>
      <c r="D129" s="18" t="s">
        <v>481</v>
      </c>
      <c r="E129" s="2">
        <f t="shared" si="10"/>
        <v>4</v>
      </c>
      <c r="F129" s="239"/>
      <c r="G129" s="30">
        <f t="shared" si="11"/>
        <v>1</v>
      </c>
      <c r="H129" s="31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4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79"/>
      <c r="AF129" s="35"/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5"/>
      <c r="AM129" s="35"/>
      <c r="AN129" s="22"/>
      <c r="AO129" s="187"/>
      <c r="AP129" s="23"/>
      <c r="AQ129" s="24"/>
      <c r="AR129" s="194"/>
      <c r="AS129" s="194"/>
      <c r="AT129" s="194"/>
      <c r="AU129" s="25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77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120</v>
      </c>
      <c r="C130" s="30">
        <f t="shared" si="12"/>
        <v>-5</v>
      </c>
      <c r="D130" s="18" t="s">
        <v>365</v>
      </c>
      <c r="E130" s="2">
        <f t="shared" si="10"/>
        <v>4</v>
      </c>
      <c r="F130" s="238"/>
      <c r="G130" s="30">
        <f t="shared" si="11"/>
        <v>1</v>
      </c>
      <c r="H130" s="31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>
        <v>4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79"/>
      <c r="AF130" s="35"/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5"/>
      <c r="AM130" s="35"/>
      <c r="AN130" s="22"/>
      <c r="AO130" s="187"/>
      <c r="AP130" s="23"/>
      <c r="AQ130" s="24"/>
      <c r="AR130" s="194"/>
      <c r="AS130" s="194"/>
      <c r="AT130" s="194"/>
      <c r="AU130" s="25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77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121</v>
      </c>
      <c r="C131" s="30">
        <f t="shared" si="12"/>
        <v>-5</v>
      </c>
      <c r="D131" s="18" t="s">
        <v>375</v>
      </c>
      <c r="E131" s="2">
        <f t="shared" si="10"/>
        <v>4</v>
      </c>
      <c r="F131" s="239"/>
      <c r="G131" s="30">
        <f t="shared" si="11"/>
        <v>1</v>
      </c>
      <c r="H131" s="31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>
        <v>4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79"/>
      <c r="AF131" s="35"/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5"/>
      <c r="AM131" s="35"/>
      <c r="AN131" s="22"/>
      <c r="AO131" s="187"/>
      <c r="AP131" s="23"/>
      <c r="AQ131" s="24"/>
      <c r="AR131" s="194"/>
      <c r="AS131" s="194"/>
      <c r="AT131" s="194"/>
      <c r="AU131" s="25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77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122</v>
      </c>
      <c r="C132" s="30">
        <f t="shared" si="12"/>
        <v>-5</v>
      </c>
      <c r="D132" s="18" t="s">
        <v>809</v>
      </c>
      <c r="E132" s="2">
        <f t="shared" si="10"/>
        <v>4</v>
      </c>
      <c r="F132" s="239"/>
      <c r="G132" s="30">
        <f t="shared" si="11"/>
        <v>1</v>
      </c>
      <c r="H132" s="31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>
        <v>4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79"/>
      <c r="AF132" s="35"/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5"/>
      <c r="AM132" s="35"/>
      <c r="AN132" s="22"/>
      <c r="AO132" s="187"/>
      <c r="AP132" s="23"/>
      <c r="AQ132" s="24"/>
      <c r="AR132" s="194"/>
      <c r="AS132" s="194"/>
      <c r="AT132" s="194"/>
      <c r="AU132" s="25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77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123</v>
      </c>
      <c r="C133" s="30">
        <f t="shared" si="12"/>
        <v>-5</v>
      </c>
      <c r="D133" s="18" t="s">
        <v>965</v>
      </c>
      <c r="E133" s="2">
        <f t="shared" si="10"/>
        <v>4</v>
      </c>
      <c r="F133" s="239"/>
      <c r="G133" s="30">
        <f t="shared" si="11"/>
        <v>1</v>
      </c>
      <c r="H133" s="31"/>
      <c r="I133" s="197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>
        <v>4</v>
      </c>
      <c r="AE133" s="79"/>
      <c r="AF133" s="35"/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5"/>
      <c r="AM133" s="35"/>
      <c r="AN133" s="22"/>
      <c r="AO133" s="187"/>
      <c r="AP133" s="23"/>
      <c r="AQ133" s="24"/>
      <c r="AR133" s="194"/>
      <c r="AS133" s="194"/>
      <c r="AT133" s="194"/>
      <c r="AU133" s="25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77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124</v>
      </c>
      <c r="C134" s="30">
        <f t="shared" si="12"/>
        <v>-5</v>
      </c>
      <c r="D134" s="18" t="s">
        <v>1308</v>
      </c>
      <c r="E134" s="2">
        <f t="shared" ref="E134:E165" si="13">LARGE(H134:AK134,1)+LARGE(H134:AK134,2)+LARGE(H134:AK134,3)+LARGE(H134:AK134,4)+LARGE(H134:AK134,5)+F134</f>
        <v>4</v>
      </c>
      <c r="F134" s="239"/>
      <c r="G134" s="30">
        <f t="shared" ref="G134:G165" si="14">COUNT(H134:AD134)</f>
        <v>1</v>
      </c>
      <c r="H134" s="31"/>
      <c r="I134" s="197" t="s">
        <v>13</v>
      </c>
      <c r="J134" s="186" t="s">
        <v>13</v>
      </c>
      <c r="K134" s="191" t="s">
        <v>13</v>
      </c>
      <c r="L134" s="202" t="s">
        <v>13</v>
      </c>
      <c r="M134" s="191" t="s">
        <v>13</v>
      </c>
      <c r="N134" s="186">
        <v>4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79"/>
      <c r="AF134" s="35"/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5"/>
      <c r="AM134" s="35"/>
      <c r="AN134" s="22"/>
      <c r="AO134" s="187"/>
      <c r="AP134" s="23"/>
      <c r="AQ134" s="24"/>
      <c r="AR134" s="194"/>
      <c r="AS134" s="194"/>
      <c r="AT134" s="194"/>
      <c r="AU134" s="25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77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125</v>
      </c>
      <c r="C135" s="30">
        <f t="shared" si="12"/>
        <v>-5</v>
      </c>
      <c r="D135" s="18" t="s">
        <v>1393</v>
      </c>
      <c r="E135" s="2">
        <f t="shared" si="13"/>
        <v>4</v>
      </c>
      <c r="F135" s="239"/>
      <c r="G135" s="30">
        <f t="shared" si="14"/>
        <v>1</v>
      </c>
      <c r="H135" s="31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>
        <v>4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79"/>
      <c r="AF135" s="35"/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5"/>
      <c r="AM135" s="35"/>
      <c r="AN135" s="22"/>
      <c r="AO135" s="187"/>
      <c r="AP135" s="23"/>
      <c r="AQ135" s="24"/>
      <c r="AR135" s="194"/>
      <c r="AS135" s="194"/>
      <c r="AT135" s="194"/>
      <c r="AU135" s="25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77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>
        <v>126</v>
      </c>
      <c r="C136" s="30">
        <f t="shared" si="12"/>
        <v>-5</v>
      </c>
      <c r="D136" s="18" t="s">
        <v>1476</v>
      </c>
      <c r="E136" s="2">
        <f t="shared" si="13"/>
        <v>4</v>
      </c>
      <c r="F136" s="239"/>
      <c r="G136" s="30">
        <f t="shared" si="14"/>
        <v>1</v>
      </c>
      <c r="H136" s="31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>
        <v>4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79"/>
      <c r="AF136" s="35"/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5"/>
      <c r="AM136" s="35"/>
      <c r="AN136" s="22"/>
      <c r="AO136" s="187"/>
      <c r="AP136" s="23"/>
      <c r="AQ136" s="24"/>
      <c r="AR136" s="194"/>
      <c r="AS136" s="194"/>
      <c r="AT136" s="194"/>
      <c r="AU136" s="25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77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127</v>
      </c>
      <c r="C137" s="30">
        <f t="shared" si="12"/>
        <v>-5</v>
      </c>
      <c r="D137" s="18" t="s">
        <v>1548</v>
      </c>
      <c r="E137" s="2">
        <f t="shared" si="13"/>
        <v>4</v>
      </c>
      <c r="F137" s="239"/>
      <c r="G137" s="30">
        <f t="shared" si="14"/>
        <v>1</v>
      </c>
      <c r="H137" s="31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>
        <v>4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79"/>
      <c r="AF137" s="35"/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5"/>
      <c r="AM137" s="35"/>
      <c r="AN137" s="22"/>
      <c r="AO137" s="187"/>
      <c r="AP137" s="23"/>
      <c r="AQ137" s="24"/>
      <c r="AR137" s="194"/>
      <c r="AS137" s="194"/>
      <c r="AT137" s="194"/>
      <c r="AU137" s="25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77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128</v>
      </c>
      <c r="C138" s="30">
        <f t="shared" si="12"/>
        <v>-5</v>
      </c>
      <c r="D138" s="18" t="s">
        <v>283</v>
      </c>
      <c r="E138" s="2">
        <f t="shared" si="13"/>
        <v>4</v>
      </c>
      <c r="F138" s="238"/>
      <c r="G138" s="30">
        <f t="shared" si="14"/>
        <v>1</v>
      </c>
      <c r="H138" s="31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>
        <v>4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79"/>
      <c r="AF138" s="35"/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5"/>
      <c r="AM138" s="35"/>
      <c r="AN138" s="22"/>
      <c r="AO138" s="187"/>
      <c r="AP138" s="23"/>
      <c r="AQ138" s="24"/>
      <c r="AR138" s="194"/>
      <c r="AS138" s="194"/>
      <c r="AT138" s="194"/>
      <c r="AU138" s="25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77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129</v>
      </c>
      <c r="C139" s="30">
        <f t="shared" si="12"/>
        <v>-5</v>
      </c>
      <c r="D139" s="18" t="s">
        <v>1677</v>
      </c>
      <c r="E139" s="2">
        <f t="shared" si="13"/>
        <v>4</v>
      </c>
      <c r="F139" s="239"/>
      <c r="G139" s="30">
        <f t="shared" si="14"/>
        <v>1</v>
      </c>
      <c r="H139" s="31"/>
      <c r="I139" s="197" t="s">
        <v>13</v>
      </c>
      <c r="J139" s="186" t="s">
        <v>13</v>
      </c>
      <c r="K139" s="191" t="s">
        <v>13</v>
      </c>
      <c r="L139" s="202">
        <v>4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79"/>
      <c r="AF139" s="35"/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5"/>
      <c r="AM139" s="35"/>
      <c r="AN139" s="22"/>
      <c r="AO139" s="187"/>
      <c r="AP139" s="23"/>
      <c r="AQ139" s="24"/>
      <c r="AR139" s="194"/>
      <c r="AS139" s="194"/>
      <c r="AT139" s="194"/>
      <c r="AU139" s="25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77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130</v>
      </c>
      <c r="C140" s="30">
        <f t="shared" si="12"/>
        <v>-5</v>
      </c>
      <c r="D140" s="18" t="s">
        <v>1827</v>
      </c>
      <c r="E140" s="2">
        <f t="shared" si="13"/>
        <v>4</v>
      </c>
      <c r="F140" s="239"/>
      <c r="G140" s="30">
        <f t="shared" si="14"/>
        <v>1</v>
      </c>
      <c r="H140" s="31"/>
      <c r="I140" s="197" t="s">
        <v>13</v>
      </c>
      <c r="J140" s="186" t="s">
        <v>13</v>
      </c>
      <c r="K140" s="191">
        <v>4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79"/>
      <c r="AF140" s="35"/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5"/>
      <c r="AM140" s="35"/>
      <c r="AN140" s="22"/>
      <c r="AO140" s="187"/>
      <c r="AP140" s="23"/>
      <c r="AQ140" s="24"/>
      <c r="AR140" s="194"/>
      <c r="AS140" s="194"/>
      <c r="AT140" s="194"/>
      <c r="AU140" s="25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77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131</v>
      </c>
      <c r="C141" s="30">
        <f t="shared" si="12"/>
        <v>-5</v>
      </c>
      <c r="D141" s="18" t="s">
        <v>912</v>
      </c>
      <c r="E141" s="2">
        <f t="shared" si="13"/>
        <v>3</v>
      </c>
      <c r="F141" s="238"/>
      <c r="G141" s="30">
        <f t="shared" si="14"/>
        <v>1</v>
      </c>
      <c r="H141" s="31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>
        <v>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79"/>
      <c r="AF141" s="35"/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5"/>
      <c r="AM141" s="35"/>
      <c r="AN141" s="22"/>
      <c r="AO141" s="187"/>
      <c r="AP141" s="23"/>
      <c r="AQ141" s="24"/>
      <c r="AR141" s="194"/>
      <c r="AS141" s="194"/>
      <c r="AT141" s="194"/>
      <c r="AU141" s="25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77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132</v>
      </c>
      <c r="C142" s="30">
        <f t="shared" si="12"/>
        <v>-5</v>
      </c>
      <c r="D142" s="18" t="s">
        <v>374</v>
      </c>
      <c r="E142" s="2">
        <f t="shared" si="13"/>
        <v>3</v>
      </c>
      <c r="F142" s="239"/>
      <c r="G142" s="30">
        <f t="shared" si="14"/>
        <v>1</v>
      </c>
      <c r="H142" s="31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>
        <v>3</v>
      </c>
      <c r="AC142" s="191" t="s">
        <v>13</v>
      </c>
      <c r="AD142" s="186" t="s">
        <v>13</v>
      </c>
      <c r="AE142" s="79"/>
      <c r="AF142" s="35"/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5"/>
      <c r="AM142" s="35"/>
      <c r="AN142" s="22"/>
      <c r="AO142" s="187"/>
      <c r="AP142" s="23"/>
      <c r="AQ142" s="24"/>
      <c r="AR142" s="194"/>
      <c r="AS142" s="194"/>
      <c r="AT142" s="194"/>
      <c r="AU142" s="25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77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133</v>
      </c>
      <c r="C143" s="30">
        <f t="shared" si="12"/>
        <v>-5</v>
      </c>
      <c r="D143" s="18" t="s">
        <v>966</v>
      </c>
      <c r="E143" s="2">
        <f t="shared" si="13"/>
        <v>3</v>
      </c>
      <c r="F143" s="239"/>
      <c r="G143" s="30">
        <f t="shared" si="14"/>
        <v>1</v>
      </c>
      <c r="H143" s="31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>
        <v>3</v>
      </c>
      <c r="AE143" s="79"/>
      <c r="AF143" s="35"/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5"/>
      <c r="AM143" s="35"/>
      <c r="AN143" s="22"/>
      <c r="AO143" s="187"/>
      <c r="AP143" s="23"/>
      <c r="AQ143" s="24"/>
      <c r="AR143" s="194"/>
      <c r="AS143" s="194"/>
      <c r="AT143" s="194"/>
      <c r="AU143" s="25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77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134</v>
      </c>
      <c r="C144" s="30">
        <f t="shared" si="12"/>
        <v>-5</v>
      </c>
      <c r="D144" s="18" t="s">
        <v>1365</v>
      </c>
      <c r="E144" s="2">
        <f t="shared" si="13"/>
        <v>3</v>
      </c>
      <c r="F144" s="239"/>
      <c r="G144" s="30">
        <f t="shared" si="14"/>
        <v>1</v>
      </c>
      <c r="H144" s="31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>
        <v>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79"/>
      <c r="AF144" s="35"/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5"/>
      <c r="AM144" s="35"/>
      <c r="AN144" s="22"/>
      <c r="AO144" s="187"/>
      <c r="AP144" s="23"/>
      <c r="AQ144" s="24"/>
      <c r="AR144" s="194"/>
      <c r="AS144" s="194"/>
      <c r="AT144" s="194"/>
      <c r="AU144" s="25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77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135</v>
      </c>
      <c r="C145" s="30">
        <f t="shared" si="12"/>
        <v>-5</v>
      </c>
      <c r="D145" s="18" t="s">
        <v>1394</v>
      </c>
      <c r="E145" s="2">
        <f t="shared" si="13"/>
        <v>3</v>
      </c>
      <c r="F145" s="239"/>
      <c r="G145" s="30">
        <f t="shared" si="14"/>
        <v>1</v>
      </c>
      <c r="H145" s="31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>
        <v>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79"/>
      <c r="AF145" s="35"/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5"/>
      <c r="AM145" s="35"/>
      <c r="AN145" s="22"/>
      <c r="AO145" s="187"/>
      <c r="AP145" s="23"/>
      <c r="AQ145" s="24"/>
      <c r="AR145" s="194"/>
      <c r="AS145" s="194"/>
      <c r="AT145" s="194"/>
      <c r="AU145" s="25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77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136</v>
      </c>
      <c r="C146" s="30">
        <f t="shared" ref="C146:C171" si="15">B146-A146</f>
        <v>-5</v>
      </c>
      <c r="D146" s="18" t="s">
        <v>1437</v>
      </c>
      <c r="E146" s="2">
        <f t="shared" si="13"/>
        <v>3</v>
      </c>
      <c r="F146" s="239"/>
      <c r="G146" s="30">
        <f t="shared" si="14"/>
        <v>1</v>
      </c>
      <c r="H146" s="31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>
        <v>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79"/>
      <c r="AF146" s="35"/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5"/>
      <c r="AM146" s="35"/>
      <c r="AN146" s="22"/>
      <c r="AO146" s="187"/>
      <c r="AP146" s="23"/>
      <c r="AQ146" s="24"/>
      <c r="AR146" s="194"/>
      <c r="AS146" s="194"/>
      <c r="AT146" s="194"/>
      <c r="AU146" s="25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77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137</v>
      </c>
      <c r="C147" s="30">
        <f t="shared" si="15"/>
        <v>-5</v>
      </c>
      <c r="D147" s="18" t="s">
        <v>777</v>
      </c>
      <c r="E147" s="2">
        <f t="shared" si="13"/>
        <v>3</v>
      </c>
      <c r="F147" s="239"/>
      <c r="G147" s="30">
        <f t="shared" si="14"/>
        <v>1</v>
      </c>
      <c r="H147" s="31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>
        <v>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79"/>
      <c r="AF147" s="35"/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5"/>
      <c r="AM147" s="35"/>
      <c r="AN147" s="22"/>
      <c r="AO147" s="187"/>
      <c r="AP147" s="23"/>
      <c r="AQ147" s="24"/>
      <c r="AR147" s="194"/>
      <c r="AS147" s="194"/>
      <c r="AT147" s="194"/>
      <c r="AU147" s="25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77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138</v>
      </c>
      <c r="C148" s="30">
        <f t="shared" si="15"/>
        <v>-5</v>
      </c>
      <c r="D148" s="18" t="s">
        <v>1512</v>
      </c>
      <c r="E148" s="2">
        <f t="shared" si="13"/>
        <v>3</v>
      </c>
      <c r="F148" s="239"/>
      <c r="G148" s="30">
        <f t="shared" si="14"/>
        <v>1</v>
      </c>
      <c r="H148" s="31"/>
      <c r="I148" s="197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>
        <v>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79"/>
      <c r="AF148" s="35"/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5"/>
      <c r="AM148" s="35"/>
      <c r="AN148" s="22"/>
      <c r="AO148" s="187"/>
      <c r="AP148" s="23"/>
      <c r="AQ148" s="24"/>
      <c r="AR148" s="194"/>
      <c r="AS148" s="194"/>
      <c r="AT148" s="194"/>
      <c r="AU148" s="25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77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139</v>
      </c>
      <c r="C149" s="30">
        <f t="shared" si="15"/>
        <v>-5</v>
      </c>
      <c r="D149" s="18" t="s">
        <v>1549</v>
      </c>
      <c r="E149" s="2">
        <f t="shared" si="13"/>
        <v>3</v>
      </c>
      <c r="F149" s="239"/>
      <c r="G149" s="30">
        <f t="shared" si="14"/>
        <v>1</v>
      </c>
      <c r="H149" s="31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>
        <v>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79"/>
      <c r="AF149" s="35"/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5"/>
      <c r="AM149" s="35"/>
      <c r="AN149" s="22"/>
      <c r="AO149" s="187"/>
      <c r="AP149" s="23"/>
      <c r="AQ149" s="24"/>
      <c r="AR149" s="194"/>
      <c r="AS149" s="194"/>
      <c r="AT149" s="194"/>
      <c r="AU149" s="25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77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>
        <v>140</v>
      </c>
      <c r="C150" s="30">
        <f t="shared" si="15"/>
        <v>-5</v>
      </c>
      <c r="D150" s="18" t="s">
        <v>732</v>
      </c>
      <c r="E150" s="2">
        <f t="shared" si="13"/>
        <v>3</v>
      </c>
      <c r="F150" s="239"/>
      <c r="G150" s="30">
        <f t="shared" si="14"/>
        <v>1</v>
      </c>
      <c r="H150" s="31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>
        <v>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79"/>
      <c r="AF150" s="35"/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5"/>
      <c r="AM150" s="35"/>
      <c r="AN150" s="22"/>
      <c r="AO150" s="187"/>
      <c r="AP150" s="23"/>
      <c r="AQ150" s="24"/>
      <c r="AR150" s="194"/>
      <c r="AS150" s="194"/>
      <c r="AT150" s="194"/>
      <c r="AU150" s="25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77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141</v>
      </c>
      <c r="C151" s="30">
        <f t="shared" si="15"/>
        <v>-5</v>
      </c>
      <c r="D151" s="18" t="s">
        <v>1756</v>
      </c>
      <c r="E151" s="2">
        <f t="shared" si="13"/>
        <v>3</v>
      </c>
      <c r="F151" s="239"/>
      <c r="G151" s="30">
        <f t="shared" si="14"/>
        <v>1</v>
      </c>
      <c r="H151" s="31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>
        <v>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79"/>
      <c r="AF151" s="35"/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5"/>
      <c r="AM151" s="35"/>
      <c r="AN151" s="22"/>
      <c r="AO151" s="187"/>
      <c r="AP151" s="23"/>
      <c r="AQ151" s="24"/>
      <c r="AR151" s="194"/>
      <c r="AS151" s="194"/>
      <c r="AT151" s="194"/>
      <c r="AU151" s="25"/>
      <c r="AV151" s="24"/>
      <c r="AW151" s="194"/>
      <c r="AX151" s="194"/>
      <c r="AY151" s="194"/>
      <c r="AZ151" s="25"/>
      <c r="BA151" s="24"/>
      <c r="BB151" s="194"/>
      <c r="BC151" s="194"/>
      <c r="BD151" s="194"/>
      <c r="BE151" s="25"/>
      <c r="BF151" s="77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142</v>
      </c>
      <c r="C152" s="30">
        <f t="shared" si="15"/>
        <v>-5</v>
      </c>
      <c r="D152" s="18" t="s">
        <v>1828</v>
      </c>
      <c r="E152" s="2">
        <f t="shared" si="13"/>
        <v>3</v>
      </c>
      <c r="F152" s="239"/>
      <c r="G152" s="30">
        <f t="shared" si="14"/>
        <v>1</v>
      </c>
      <c r="H152" s="31"/>
      <c r="I152" s="197" t="s">
        <v>13</v>
      </c>
      <c r="J152" s="186" t="s">
        <v>13</v>
      </c>
      <c r="K152" s="191">
        <v>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79"/>
      <c r="AF152" s="35"/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5"/>
      <c r="AM152" s="35"/>
      <c r="AN152" s="22"/>
      <c r="AO152" s="187"/>
      <c r="AP152" s="23"/>
      <c r="AQ152" s="24"/>
      <c r="AR152" s="194"/>
      <c r="AS152" s="194"/>
      <c r="AT152" s="194"/>
      <c r="AU152" s="25"/>
      <c r="AV152" s="24"/>
      <c r="AW152" s="194"/>
      <c r="AX152" s="194"/>
      <c r="AY152" s="194"/>
      <c r="AZ152" s="25"/>
      <c r="BA152" s="24"/>
      <c r="BB152" s="194"/>
      <c r="BC152" s="194"/>
      <c r="BD152" s="194"/>
      <c r="BE152" s="25"/>
      <c r="BF152" s="77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143</v>
      </c>
      <c r="C153" s="30">
        <f t="shared" si="15"/>
        <v>-5</v>
      </c>
      <c r="D153" s="18" t="s">
        <v>1855</v>
      </c>
      <c r="E153" s="2">
        <f t="shared" si="13"/>
        <v>3</v>
      </c>
      <c r="F153" s="239"/>
      <c r="G153" s="30">
        <f t="shared" si="14"/>
        <v>1</v>
      </c>
      <c r="H153" s="31"/>
      <c r="I153" s="197" t="s">
        <v>13</v>
      </c>
      <c r="J153" s="186">
        <v>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79"/>
      <c r="AF153" s="35"/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5"/>
      <c r="AM153" s="35"/>
      <c r="AN153" s="22"/>
      <c r="AO153" s="187"/>
      <c r="AP153" s="23"/>
      <c r="AQ153" s="24"/>
      <c r="AR153" s="194"/>
      <c r="AS153" s="194"/>
      <c r="AT153" s="194"/>
      <c r="AU153" s="25"/>
      <c r="AV153" s="24"/>
      <c r="AW153" s="194"/>
      <c r="AX153" s="194"/>
      <c r="AY153" s="194"/>
      <c r="AZ153" s="25"/>
      <c r="BA153" s="24"/>
      <c r="BB153" s="194"/>
      <c r="BC153" s="194"/>
      <c r="BD153" s="194"/>
      <c r="BE153" s="25"/>
      <c r="BF153" s="77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144</v>
      </c>
      <c r="C154" s="30">
        <f t="shared" si="15"/>
        <v>-5</v>
      </c>
      <c r="D154" s="18" t="s">
        <v>353</v>
      </c>
      <c r="E154" s="2">
        <f t="shared" si="13"/>
        <v>2</v>
      </c>
      <c r="F154" s="239"/>
      <c r="G154" s="30">
        <f t="shared" si="14"/>
        <v>1</v>
      </c>
      <c r="H154" s="31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>
        <v>2</v>
      </c>
      <c r="AB154" s="186" t="s">
        <v>13</v>
      </c>
      <c r="AC154" s="191" t="s">
        <v>13</v>
      </c>
      <c r="AD154" s="186" t="s">
        <v>13</v>
      </c>
      <c r="AE154" s="79"/>
      <c r="AF154" s="35"/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5"/>
      <c r="AM154" s="35"/>
      <c r="AN154" s="22"/>
      <c r="AO154" s="187"/>
      <c r="AP154" s="23"/>
      <c r="AQ154" s="24"/>
      <c r="AR154" s="194"/>
      <c r="AS154" s="194"/>
      <c r="AT154" s="194"/>
      <c r="AU154" s="25"/>
      <c r="AV154" s="24"/>
      <c r="AW154" s="194"/>
      <c r="AX154" s="194"/>
      <c r="AY154" s="194"/>
      <c r="AZ154" s="25"/>
      <c r="BA154" s="24"/>
      <c r="BB154" s="194"/>
      <c r="BC154" s="194"/>
      <c r="BD154" s="194"/>
      <c r="BE154" s="25"/>
      <c r="BF154" s="77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145</v>
      </c>
      <c r="C155" s="30">
        <f t="shared" si="15"/>
        <v>-5</v>
      </c>
      <c r="D155" s="18" t="s">
        <v>549</v>
      </c>
      <c r="E155" s="2">
        <f t="shared" si="13"/>
        <v>2</v>
      </c>
      <c r="F155" s="239"/>
      <c r="G155" s="30">
        <f t="shared" si="14"/>
        <v>1</v>
      </c>
      <c r="H155" s="31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>
        <v>2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79"/>
      <c r="AF155" s="35"/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5"/>
      <c r="AM155" s="35"/>
      <c r="AN155" s="22"/>
      <c r="AO155" s="187"/>
      <c r="AP155" s="23"/>
      <c r="AQ155" s="24"/>
      <c r="AR155" s="194"/>
      <c r="AS155" s="194"/>
      <c r="AT155" s="194"/>
      <c r="AU155" s="25"/>
      <c r="AV155" s="24"/>
      <c r="AW155" s="194"/>
      <c r="AX155" s="194"/>
      <c r="AY155" s="194"/>
      <c r="AZ155" s="25"/>
      <c r="BA155" s="24"/>
      <c r="BB155" s="194"/>
      <c r="BC155" s="194"/>
      <c r="BD155" s="194"/>
      <c r="BE155" s="25"/>
      <c r="BF155" s="77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146</v>
      </c>
      <c r="C156" s="30">
        <f t="shared" si="15"/>
        <v>-5</v>
      </c>
      <c r="D156" s="18" t="s">
        <v>88</v>
      </c>
      <c r="E156" s="2">
        <f t="shared" si="13"/>
        <v>2</v>
      </c>
      <c r="F156" s="239"/>
      <c r="G156" s="30">
        <f t="shared" si="14"/>
        <v>1</v>
      </c>
      <c r="H156" s="31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>
        <v>2</v>
      </c>
      <c r="AC156" s="191" t="s">
        <v>13</v>
      </c>
      <c r="AD156" s="186" t="s">
        <v>13</v>
      </c>
      <c r="AE156" s="79"/>
      <c r="AF156" s="35"/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5"/>
      <c r="AM156" s="35"/>
      <c r="AN156" s="22"/>
      <c r="AO156" s="187"/>
      <c r="AP156" s="23"/>
      <c r="AQ156" s="24"/>
      <c r="AR156" s="194"/>
      <c r="AS156" s="194"/>
      <c r="AT156" s="194"/>
      <c r="AU156" s="25"/>
      <c r="AV156" s="24"/>
      <c r="AW156" s="194"/>
      <c r="AX156" s="194"/>
      <c r="AY156" s="194"/>
      <c r="AZ156" s="25"/>
      <c r="BA156" s="24"/>
      <c r="BB156" s="194"/>
      <c r="BC156" s="194"/>
      <c r="BD156" s="194"/>
      <c r="BE156" s="25"/>
      <c r="BF156" s="77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147</v>
      </c>
      <c r="C157" s="30">
        <f t="shared" si="15"/>
        <v>-5</v>
      </c>
      <c r="D157" s="18" t="s">
        <v>76</v>
      </c>
      <c r="E157" s="2">
        <f t="shared" si="13"/>
        <v>2</v>
      </c>
      <c r="F157" s="239"/>
      <c r="G157" s="30">
        <f t="shared" si="14"/>
        <v>1</v>
      </c>
      <c r="H157" s="31"/>
      <c r="I157" s="197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>
        <v>2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79"/>
      <c r="AF157" s="35"/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5"/>
      <c r="AM157" s="35"/>
      <c r="AN157" s="22"/>
      <c r="AO157" s="187"/>
      <c r="AP157" s="23"/>
      <c r="AQ157" s="24"/>
      <c r="AR157" s="194"/>
      <c r="AS157" s="194"/>
      <c r="AT157" s="194"/>
      <c r="AU157" s="25"/>
      <c r="AV157" s="24"/>
      <c r="AW157" s="194"/>
      <c r="AX157" s="194"/>
      <c r="AY157" s="194"/>
      <c r="AZ157" s="25"/>
      <c r="BA157" s="24"/>
      <c r="BB157" s="194"/>
      <c r="BC157" s="194"/>
      <c r="BD157" s="194"/>
      <c r="BE157" s="25"/>
      <c r="BF157" s="77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148</v>
      </c>
      <c r="C158" s="30">
        <f t="shared" si="15"/>
        <v>-5</v>
      </c>
      <c r="D158" s="18" t="s">
        <v>1438</v>
      </c>
      <c r="E158" s="2">
        <f t="shared" si="13"/>
        <v>2</v>
      </c>
      <c r="F158" s="239"/>
      <c r="G158" s="30">
        <f t="shared" si="14"/>
        <v>1</v>
      </c>
      <c r="H158" s="31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>
        <v>2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79"/>
      <c r="AF158" s="35"/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5"/>
      <c r="AM158" s="35"/>
      <c r="AN158" s="22"/>
      <c r="AO158" s="187"/>
      <c r="AP158" s="23"/>
      <c r="AQ158" s="24"/>
      <c r="AR158" s="194"/>
      <c r="AS158" s="194"/>
      <c r="AT158" s="194"/>
      <c r="AU158" s="25"/>
      <c r="AV158" s="24"/>
      <c r="AW158" s="194"/>
      <c r="AX158" s="194"/>
      <c r="AY158" s="194"/>
      <c r="AZ158" s="25"/>
      <c r="BA158" s="24"/>
      <c r="BB158" s="194"/>
      <c r="BC158" s="194"/>
      <c r="BD158" s="194"/>
      <c r="BE158" s="25"/>
      <c r="BF158" s="77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149</v>
      </c>
      <c r="C159" s="30">
        <f t="shared" si="15"/>
        <v>-5</v>
      </c>
      <c r="D159" s="18" t="s">
        <v>1499</v>
      </c>
      <c r="E159" s="2">
        <f t="shared" si="13"/>
        <v>2</v>
      </c>
      <c r="F159" s="239"/>
      <c r="G159" s="30">
        <f t="shared" si="14"/>
        <v>1</v>
      </c>
      <c r="H159" s="31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>
        <v>2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79"/>
      <c r="AF159" s="35"/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5"/>
      <c r="AM159" s="35"/>
      <c r="AN159" s="22"/>
      <c r="AO159" s="187"/>
      <c r="AP159" s="23"/>
      <c r="AQ159" s="24"/>
      <c r="AR159" s="194"/>
      <c r="AS159" s="194"/>
      <c r="AT159" s="194"/>
      <c r="AU159" s="25"/>
      <c r="AV159" s="24"/>
      <c r="AW159" s="194"/>
      <c r="AX159" s="194"/>
      <c r="AY159" s="194"/>
      <c r="AZ159" s="25"/>
      <c r="BA159" s="24"/>
      <c r="BB159" s="194"/>
      <c r="BC159" s="194"/>
      <c r="BD159" s="194"/>
      <c r="BE159" s="25"/>
      <c r="BF159" s="77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>
        <v>150</v>
      </c>
      <c r="C160" s="30">
        <f t="shared" si="15"/>
        <v>-5</v>
      </c>
      <c r="D160" s="18" t="s">
        <v>1513</v>
      </c>
      <c r="E160" s="2">
        <f t="shared" si="13"/>
        <v>2</v>
      </c>
      <c r="F160" s="239"/>
      <c r="G160" s="30">
        <f t="shared" si="14"/>
        <v>1</v>
      </c>
      <c r="H160" s="31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>
        <v>2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79"/>
      <c r="AF160" s="35"/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5"/>
      <c r="AM160" s="35"/>
      <c r="AN160" s="22"/>
      <c r="AO160" s="187"/>
      <c r="AP160" s="23"/>
      <c r="AQ160" s="24"/>
      <c r="AR160" s="194"/>
      <c r="AS160" s="194"/>
      <c r="AT160" s="194"/>
      <c r="AU160" s="25"/>
      <c r="AV160" s="24"/>
      <c r="AW160" s="194"/>
      <c r="AX160" s="194"/>
      <c r="AY160" s="194"/>
      <c r="AZ160" s="25"/>
      <c r="BA160" s="24"/>
      <c r="BB160" s="194"/>
      <c r="BC160" s="194"/>
      <c r="BD160" s="194"/>
      <c r="BE160" s="25"/>
      <c r="BF160" s="77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>
        <v>151</v>
      </c>
      <c r="C161" s="30">
        <f t="shared" si="15"/>
        <v>-5</v>
      </c>
      <c r="D161" s="18" t="s">
        <v>1550</v>
      </c>
      <c r="E161" s="2">
        <f t="shared" si="13"/>
        <v>2</v>
      </c>
      <c r="F161" s="239"/>
      <c r="G161" s="30">
        <f t="shared" si="14"/>
        <v>1</v>
      </c>
      <c r="H161" s="31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>
        <v>2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79"/>
      <c r="AF161" s="35"/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5"/>
      <c r="AM161" s="35"/>
      <c r="AN161" s="22"/>
      <c r="AO161" s="187"/>
      <c r="AP161" s="23"/>
      <c r="AQ161" s="24"/>
      <c r="AR161" s="194"/>
      <c r="AS161" s="194"/>
      <c r="AT161" s="194"/>
      <c r="AU161" s="25"/>
      <c r="AV161" s="24"/>
      <c r="AW161" s="194"/>
      <c r="AX161" s="194"/>
      <c r="AY161" s="194"/>
      <c r="AZ161" s="25"/>
      <c r="BA161" s="24"/>
      <c r="BB161" s="194"/>
      <c r="BC161" s="194"/>
      <c r="BD161" s="194"/>
      <c r="BE161" s="25"/>
      <c r="BF161" s="77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152</v>
      </c>
      <c r="C162" s="30">
        <f t="shared" si="15"/>
        <v>-5</v>
      </c>
      <c r="D162" s="18" t="s">
        <v>1657</v>
      </c>
      <c r="E162" s="2">
        <f t="shared" si="13"/>
        <v>2</v>
      </c>
      <c r="F162" s="239"/>
      <c r="G162" s="30">
        <f t="shared" si="14"/>
        <v>1</v>
      </c>
      <c r="H162" s="31"/>
      <c r="I162" s="197" t="s">
        <v>13</v>
      </c>
      <c r="J162" s="186" t="s">
        <v>13</v>
      </c>
      <c r="K162" s="191" t="s">
        <v>13</v>
      </c>
      <c r="L162" s="202" t="s">
        <v>13</v>
      </c>
      <c r="M162" s="191">
        <v>2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79"/>
      <c r="AF162" s="35"/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5"/>
      <c r="AM162" s="35"/>
      <c r="AN162" s="22"/>
      <c r="AO162" s="187"/>
      <c r="AP162" s="23"/>
      <c r="AQ162" s="24"/>
      <c r="AR162" s="194"/>
      <c r="AS162" s="194"/>
      <c r="AT162" s="194"/>
      <c r="AU162" s="25"/>
      <c r="AV162" s="24"/>
      <c r="AW162" s="194"/>
      <c r="AX162" s="194"/>
      <c r="AY162" s="194"/>
      <c r="AZ162" s="25"/>
      <c r="BA162" s="24"/>
      <c r="BB162" s="194"/>
      <c r="BC162" s="194"/>
      <c r="BD162" s="194"/>
      <c r="BE162" s="25"/>
      <c r="BF162" s="77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153</v>
      </c>
      <c r="C163" s="30">
        <f t="shared" si="15"/>
        <v>-5</v>
      </c>
      <c r="D163" s="18" t="s">
        <v>1755</v>
      </c>
      <c r="E163" s="2">
        <f t="shared" si="13"/>
        <v>2</v>
      </c>
      <c r="F163" s="239"/>
      <c r="G163" s="30">
        <f t="shared" si="14"/>
        <v>1</v>
      </c>
      <c r="H163" s="31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>
        <v>2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79"/>
      <c r="AF163" s="35"/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5"/>
      <c r="AM163" s="35"/>
      <c r="AN163" s="22"/>
      <c r="AO163" s="187"/>
      <c r="AP163" s="23"/>
      <c r="AQ163" s="24"/>
      <c r="AR163" s="194"/>
      <c r="AS163" s="194"/>
      <c r="AT163" s="194"/>
      <c r="AU163" s="25"/>
      <c r="AV163" s="24"/>
      <c r="AW163" s="194"/>
      <c r="AX163" s="194"/>
      <c r="AY163" s="194"/>
      <c r="AZ163" s="25"/>
      <c r="BA163" s="24"/>
      <c r="BB163" s="194"/>
      <c r="BC163" s="194"/>
      <c r="BD163" s="194"/>
      <c r="BE163" s="25"/>
      <c r="BF163" s="77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154</v>
      </c>
      <c r="C164" s="30">
        <f t="shared" si="15"/>
        <v>-5</v>
      </c>
      <c r="D164" s="18" t="s">
        <v>61</v>
      </c>
      <c r="E164" s="2">
        <f t="shared" si="13"/>
        <v>2</v>
      </c>
      <c r="F164" s="239"/>
      <c r="G164" s="30">
        <f t="shared" si="14"/>
        <v>2</v>
      </c>
      <c r="H164" s="31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186">
        <v>1</v>
      </c>
      <c r="U164" s="191" t="s">
        <v>13</v>
      </c>
      <c r="V164" s="186" t="s">
        <v>13</v>
      </c>
      <c r="W164" s="191">
        <v>1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79"/>
      <c r="AF164" s="35"/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5"/>
      <c r="AM164" s="35"/>
      <c r="AN164" s="22"/>
      <c r="AO164" s="187"/>
      <c r="AP164" s="23"/>
      <c r="AQ164" s="24"/>
      <c r="AR164" s="194"/>
      <c r="AS164" s="194"/>
      <c r="AT164" s="194"/>
      <c r="AU164" s="25"/>
      <c r="AV164" s="24"/>
      <c r="AW164" s="194"/>
      <c r="AX164" s="194"/>
      <c r="AY164" s="194"/>
      <c r="AZ164" s="25"/>
      <c r="BA164" s="24"/>
      <c r="BB164" s="194"/>
      <c r="BC164" s="194"/>
      <c r="BD164" s="194"/>
      <c r="BE164" s="25"/>
      <c r="BF164" s="77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155</v>
      </c>
      <c r="C165" s="30">
        <f t="shared" si="15"/>
        <v>-5</v>
      </c>
      <c r="D165" s="18" t="s">
        <v>578</v>
      </c>
      <c r="E165" s="2">
        <f t="shared" si="13"/>
        <v>1</v>
      </c>
      <c r="F165" s="239"/>
      <c r="G165" s="30">
        <f t="shared" si="14"/>
        <v>1</v>
      </c>
      <c r="H165" s="31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>
        <v>1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79"/>
      <c r="AF165" s="35"/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5"/>
      <c r="AM165" s="35"/>
      <c r="AN165" s="22"/>
      <c r="AO165" s="187"/>
      <c r="AP165" s="23"/>
      <c r="AQ165" s="24"/>
      <c r="AR165" s="194"/>
      <c r="AS165" s="194"/>
      <c r="AT165" s="194"/>
      <c r="AU165" s="25"/>
      <c r="AV165" s="24"/>
      <c r="AW165" s="194"/>
      <c r="AX165" s="194"/>
      <c r="AY165" s="194"/>
      <c r="AZ165" s="25"/>
      <c r="BA165" s="24"/>
      <c r="BB165" s="194"/>
      <c r="BC165" s="194"/>
      <c r="BD165" s="194"/>
      <c r="BE165" s="25"/>
      <c r="BF165" s="77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156</v>
      </c>
      <c r="C166" s="30">
        <f t="shared" si="15"/>
        <v>-5</v>
      </c>
      <c r="D166" s="18" t="s">
        <v>855</v>
      </c>
      <c r="E166" s="2">
        <f t="shared" ref="E166:E176" si="16">LARGE(H166:AK166,1)+LARGE(H166:AK166,2)+LARGE(H166:AK166,3)+LARGE(H166:AK166,4)+LARGE(H166:AK166,5)+F166</f>
        <v>1</v>
      </c>
      <c r="F166" s="239"/>
      <c r="G166" s="30">
        <f t="shared" ref="G166:G176" si="17">COUNT(H166:AD166)</f>
        <v>1</v>
      </c>
      <c r="H166" s="31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>
        <v>1</v>
      </c>
      <c r="AC166" s="191" t="s">
        <v>13</v>
      </c>
      <c r="AD166" s="186" t="s">
        <v>13</v>
      </c>
      <c r="AE166" s="79"/>
      <c r="AF166" s="35"/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5"/>
      <c r="AM166" s="35"/>
      <c r="AN166" s="22"/>
      <c r="AO166" s="187"/>
      <c r="AP166" s="23"/>
      <c r="AQ166" s="24"/>
      <c r="AR166" s="194"/>
      <c r="AS166" s="194"/>
      <c r="AT166" s="194"/>
      <c r="AU166" s="25"/>
      <c r="AV166" s="24"/>
      <c r="AW166" s="194"/>
      <c r="AX166" s="194"/>
      <c r="AY166" s="194"/>
      <c r="AZ166" s="25"/>
      <c r="BA166" s="24"/>
      <c r="BB166" s="194"/>
      <c r="BC166" s="194"/>
      <c r="BD166" s="194"/>
      <c r="BE166" s="25"/>
      <c r="BF166" s="77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157</v>
      </c>
      <c r="C167" s="30">
        <f t="shared" si="15"/>
        <v>-5</v>
      </c>
      <c r="D167" s="18" t="s">
        <v>686</v>
      </c>
      <c r="E167" s="2">
        <f t="shared" si="16"/>
        <v>1</v>
      </c>
      <c r="F167" s="239"/>
      <c r="G167" s="30">
        <f t="shared" si="17"/>
        <v>1</v>
      </c>
      <c r="H167" s="31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>
        <v>1</v>
      </c>
      <c r="AB167" s="186" t="s">
        <v>13</v>
      </c>
      <c r="AC167" s="191" t="s">
        <v>13</v>
      </c>
      <c r="AD167" s="186" t="s">
        <v>13</v>
      </c>
      <c r="AE167" s="79"/>
      <c r="AF167" s="35"/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5"/>
      <c r="AM167" s="35"/>
      <c r="AN167" s="22"/>
      <c r="AO167" s="187"/>
      <c r="AP167" s="23"/>
      <c r="AQ167" s="24"/>
      <c r="AR167" s="194"/>
      <c r="AS167" s="194"/>
      <c r="AT167" s="194"/>
      <c r="AU167" s="25"/>
      <c r="AV167" s="24"/>
      <c r="AW167" s="194"/>
      <c r="AX167" s="194"/>
      <c r="AY167" s="194"/>
      <c r="AZ167" s="25"/>
      <c r="BA167" s="24"/>
      <c r="BB167" s="194"/>
      <c r="BC167" s="194"/>
      <c r="BD167" s="194"/>
      <c r="BE167" s="25"/>
      <c r="BF167" s="77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158</v>
      </c>
      <c r="C168" s="30">
        <f t="shared" si="15"/>
        <v>-5</v>
      </c>
      <c r="D168" s="18" t="s">
        <v>1395</v>
      </c>
      <c r="E168" s="2">
        <f t="shared" si="16"/>
        <v>1</v>
      </c>
      <c r="F168" s="239"/>
      <c r="G168" s="30">
        <f t="shared" si="17"/>
        <v>1</v>
      </c>
      <c r="H168" s="31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>
        <v>1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79"/>
      <c r="AF168" s="35"/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5"/>
      <c r="AM168" s="35"/>
      <c r="AN168" s="22"/>
      <c r="AO168" s="187"/>
      <c r="AP168" s="23"/>
      <c r="AQ168" s="24"/>
      <c r="AR168" s="194"/>
      <c r="AS168" s="194"/>
      <c r="AT168" s="194"/>
      <c r="AU168" s="25"/>
      <c r="AV168" s="24"/>
      <c r="AW168" s="194"/>
      <c r="AX168" s="194"/>
      <c r="AY168" s="194"/>
      <c r="AZ168" s="25"/>
      <c r="BA168" s="24"/>
      <c r="BB168" s="194"/>
      <c r="BC168" s="194"/>
      <c r="BD168" s="194"/>
      <c r="BE168" s="25"/>
      <c r="BF168" s="77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159</v>
      </c>
      <c r="C169" s="30">
        <f t="shared" si="15"/>
        <v>-5</v>
      </c>
      <c r="D169" s="18" t="s">
        <v>1439</v>
      </c>
      <c r="E169" s="2">
        <f t="shared" si="16"/>
        <v>1</v>
      </c>
      <c r="F169" s="239"/>
      <c r="G169" s="30">
        <f t="shared" si="17"/>
        <v>1</v>
      </c>
      <c r="H169" s="31"/>
      <c r="I169" s="197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>
        <v>1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79"/>
      <c r="AF169" s="35"/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5"/>
      <c r="AM169" s="35"/>
      <c r="AN169" s="22"/>
      <c r="AO169" s="187"/>
      <c r="AP169" s="23"/>
      <c r="AQ169" s="24"/>
      <c r="AR169" s="194"/>
      <c r="AS169" s="194"/>
      <c r="AT169" s="194"/>
      <c r="AU169" s="25"/>
      <c r="AV169" s="24"/>
      <c r="AW169" s="194"/>
      <c r="AX169" s="194"/>
      <c r="AY169" s="194"/>
      <c r="AZ169" s="25"/>
      <c r="BA169" s="24"/>
      <c r="BB169" s="194"/>
      <c r="BC169" s="194"/>
      <c r="BD169" s="194"/>
      <c r="BE169" s="25"/>
      <c r="BF169" s="77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160</v>
      </c>
      <c r="C170" s="30">
        <f t="shared" si="15"/>
        <v>-5</v>
      </c>
      <c r="D170" s="18" t="s">
        <v>1514</v>
      </c>
      <c r="E170" s="2">
        <f t="shared" si="16"/>
        <v>1</v>
      </c>
      <c r="F170" s="239"/>
      <c r="G170" s="30">
        <f t="shared" si="17"/>
        <v>1</v>
      </c>
      <c r="H170" s="31"/>
      <c r="I170" s="197" t="s">
        <v>13</v>
      </c>
      <c r="J170" s="186" t="s">
        <v>13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>
        <v>1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79"/>
      <c r="AF170" s="35"/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5"/>
      <c r="AM170" s="35"/>
      <c r="AN170" s="22"/>
      <c r="AO170" s="187"/>
      <c r="AP170" s="23"/>
      <c r="AQ170" s="24"/>
      <c r="AR170" s="194"/>
      <c r="AS170" s="194"/>
      <c r="AT170" s="194"/>
      <c r="AU170" s="25"/>
      <c r="AV170" s="24"/>
      <c r="AW170" s="194"/>
      <c r="AX170" s="194"/>
      <c r="AY170" s="194"/>
      <c r="AZ170" s="25"/>
      <c r="BA170" s="24"/>
      <c r="BB170" s="194"/>
      <c r="BC170" s="194"/>
      <c r="BD170" s="194"/>
      <c r="BE170" s="25"/>
      <c r="BF170" s="77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161</v>
      </c>
      <c r="C171" s="30">
        <f t="shared" si="15"/>
        <v>-5</v>
      </c>
      <c r="D171" s="18" t="s">
        <v>329</v>
      </c>
      <c r="E171" s="2">
        <f t="shared" si="16"/>
        <v>1</v>
      </c>
      <c r="F171" s="239"/>
      <c r="G171" s="30">
        <f t="shared" si="17"/>
        <v>1</v>
      </c>
      <c r="H171" s="31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>
        <v>1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79"/>
      <c r="AF171" s="35"/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5"/>
      <c r="AM171" s="35"/>
      <c r="AN171" s="22"/>
      <c r="AO171" s="187"/>
      <c r="AP171" s="23"/>
      <c r="AQ171" s="24"/>
      <c r="AR171" s="194"/>
      <c r="AS171" s="194"/>
      <c r="AT171" s="194"/>
      <c r="AU171" s="25"/>
      <c r="AV171" s="24"/>
      <c r="AW171" s="194"/>
      <c r="AX171" s="194"/>
      <c r="AY171" s="194"/>
      <c r="AZ171" s="25"/>
      <c r="BA171" s="24"/>
      <c r="BB171" s="194"/>
      <c r="BC171" s="194"/>
      <c r="BD171" s="194"/>
      <c r="BE171" s="25"/>
      <c r="BF171" s="77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>
        <v>162</v>
      </c>
      <c r="C172" s="30">
        <f t="shared" ref="C172:C176" si="18">B172-A172</f>
        <v>-5</v>
      </c>
      <c r="D172" s="18" t="s">
        <v>1658</v>
      </c>
      <c r="E172" s="2">
        <f t="shared" si="16"/>
        <v>1</v>
      </c>
      <c r="F172" s="239"/>
      <c r="G172" s="30">
        <f t="shared" si="17"/>
        <v>1</v>
      </c>
      <c r="H172" s="31"/>
      <c r="I172" s="197" t="s">
        <v>13</v>
      </c>
      <c r="J172" s="186" t="s">
        <v>13</v>
      </c>
      <c r="K172" s="191" t="s">
        <v>13</v>
      </c>
      <c r="L172" s="202" t="s">
        <v>13</v>
      </c>
      <c r="M172" s="191">
        <v>1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79"/>
      <c r="AF172" s="35"/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5"/>
      <c r="AM172" s="35"/>
      <c r="AN172" s="22"/>
      <c r="AO172" s="187"/>
      <c r="AP172" s="23"/>
      <c r="AQ172" s="24"/>
      <c r="AR172" s="194"/>
      <c r="AS172" s="194"/>
      <c r="AT172" s="194"/>
      <c r="AU172" s="25"/>
      <c r="AV172" s="24"/>
      <c r="AW172" s="194"/>
      <c r="AX172" s="194"/>
      <c r="AY172" s="194"/>
      <c r="AZ172" s="25"/>
      <c r="BA172" s="24"/>
      <c r="BB172" s="194"/>
      <c r="BC172" s="194"/>
      <c r="BD172" s="194"/>
      <c r="BE172" s="25"/>
      <c r="BF172" s="77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>
        <v>163</v>
      </c>
      <c r="C173" s="30">
        <f t="shared" si="18"/>
        <v>-5</v>
      </c>
      <c r="D173" s="18" t="s">
        <v>1678</v>
      </c>
      <c r="E173" s="2">
        <f t="shared" si="16"/>
        <v>1</v>
      </c>
      <c r="F173" s="239"/>
      <c r="G173" s="30">
        <f t="shared" si="17"/>
        <v>1</v>
      </c>
      <c r="H173" s="31"/>
      <c r="I173" s="197" t="s">
        <v>13</v>
      </c>
      <c r="J173" s="186" t="s">
        <v>13</v>
      </c>
      <c r="K173" s="191" t="s">
        <v>13</v>
      </c>
      <c r="L173" s="202">
        <v>1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79"/>
      <c r="AF173" s="35"/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5"/>
      <c r="AM173" s="35"/>
      <c r="AN173" s="22"/>
      <c r="AO173" s="187"/>
      <c r="AP173" s="23"/>
      <c r="AQ173" s="24"/>
      <c r="AR173" s="194"/>
      <c r="AS173" s="194"/>
      <c r="AT173" s="194"/>
      <c r="AU173" s="25"/>
      <c r="AV173" s="24"/>
      <c r="AW173" s="194"/>
      <c r="AX173" s="194"/>
      <c r="AY173" s="194"/>
      <c r="AZ173" s="25"/>
      <c r="BA173" s="24"/>
      <c r="BB173" s="194"/>
      <c r="BC173" s="194"/>
      <c r="BD173" s="194"/>
      <c r="BE173" s="25"/>
      <c r="BF173" s="77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164</v>
      </c>
      <c r="C174" s="30">
        <f t="shared" si="18"/>
        <v>-5</v>
      </c>
      <c r="D174" s="18" t="s">
        <v>1757</v>
      </c>
      <c r="E174" s="2">
        <f t="shared" si="16"/>
        <v>1</v>
      </c>
      <c r="F174" s="239"/>
      <c r="G174" s="30">
        <f t="shared" si="17"/>
        <v>1</v>
      </c>
      <c r="H174" s="31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>
        <v>1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79"/>
      <c r="AF174" s="35"/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5"/>
      <c r="AM174" s="35"/>
      <c r="AN174" s="22"/>
      <c r="AO174" s="187"/>
      <c r="AP174" s="23"/>
      <c r="AQ174" s="24"/>
      <c r="AR174" s="194"/>
      <c r="AS174" s="194"/>
      <c r="AT174" s="194"/>
      <c r="AU174" s="25"/>
      <c r="AV174" s="24"/>
      <c r="AW174" s="194"/>
      <c r="AX174" s="194"/>
      <c r="AY174" s="194"/>
      <c r="AZ174" s="25"/>
      <c r="BA174" s="24"/>
      <c r="BB174" s="194"/>
      <c r="BC174" s="194"/>
      <c r="BD174" s="194"/>
      <c r="BE174" s="25"/>
      <c r="BF174" s="77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165</v>
      </c>
      <c r="C175" s="30">
        <f t="shared" si="18"/>
        <v>-5</v>
      </c>
      <c r="D175" s="18" t="s">
        <v>1829</v>
      </c>
      <c r="E175" s="2">
        <f t="shared" si="16"/>
        <v>1</v>
      </c>
      <c r="F175" s="239"/>
      <c r="G175" s="30">
        <f t="shared" si="17"/>
        <v>1</v>
      </c>
      <c r="H175" s="31"/>
      <c r="I175" s="197" t="s">
        <v>13</v>
      </c>
      <c r="J175" s="186" t="s">
        <v>13</v>
      </c>
      <c r="K175" s="191">
        <v>1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79"/>
      <c r="AF175" s="35"/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5"/>
      <c r="AM175" s="35"/>
      <c r="AN175" s="22"/>
      <c r="AO175" s="187"/>
      <c r="AP175" s="23"/>
      <c r="AQ175" s="24"/>
      <c r="AR175" s="194"/>
      <c r="AS175" s="194"/>
      <c r="AT175" s="194"/>
      <c r="AU175" s="25"/>
      <c r="AV175" s="24"/>
      <c r="AW175" s="194"/>
      <c r="AX175" s="194"/>
      <c r="AY175" s="194"/>
      <c r="AZ175" s="25"/>
      <c r="BA175" s="24"/>
      <c r="BB175" s="194"/>
      <c r="BC175" s="194"/>
      <c r="BD175" s="194"/>
      <c r="BE175" s="25"/>
      <c r="BF175" s="77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166</v>
      </c>
      <c r="C176" s="30">
        <f t="shared" si="18"/>
        <v>-5</v>
      </c>
      <c r="D176" s="18" t="s">
        <v>1856</v>
      </c>
      <c r="E176" s="2">
        <f t="shared" si="16"/>
        <v>1</v>
      </c>
      <c r="F176" s="239"/>
      <c r="G176" s="30">
        <f t="shared" si="17"/>
        <v>1</v>
      </c>
      <c r="H176" s="31"/>
      <c r="I176" s="197" t="s">
        <v>13</v>
      </c>
      <c r="J176" s="186">
        <v>1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79"/>
      <c r="AF176" s="35"/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5"/>
      <c r="AM176" s="35"/>
      <c r="AN176" s="22"/>
      <c r="AO176" s="187"/>
      <c r="AP176" s="23"/>
      <c r="AQ176" s="24"/>
      <c r="AR176" s="194"/>
      <c r="AS176" s="194"/>
      <c r="AT176" s="194"/>
      <c r="AU176" s="25"/>
      <c r="AV176" s="24"/>
      <c r="AW176" s="194"/>
      <c r="AX176" s="194"/>
      <c r="AY176" s="194"/>
      <c r="AZ176" s="25"/>
      <c r="BA176" s="24"/>
      <c r="BB176" s="194"/>
      <c r="BC176" s="194"/>
      <c r="BD176" s="194"/>
      <c r="BE176" s="25"/>
      <c r="BF176" s="77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/>
      <c r="B177" s="38"/>
      <c r="C177" s="38"/>
      <c r="D177" s="18"/>
      <c r="E177" s="2">
        <f t="shared" ref="E177:E178" si="19">LARGE(H177:AK177,1)+LARGE(H177:AK177,2)+LARGE(H177:AK177,3)+LARGE(H177:AK177,4)+LARGE(H177:AK177,5)+F177</f>
        <v>0</v>
      </c>
      <c r="F177" s="239"/>
      <c r="G177" s="30">
        <f t="shared" ref="G177:G178" si="20">COUNT(H177:AD177)</f>
        <v>0</v>
      </c>
      <c r="H177" s="31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79"/>
      <c r="AF177" s="35"/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5"/>
      <c r="AM177" s="35"/>
      <c r="AN177" s="22"/>
      <c r="AO177" s="187"/>
      <c r="AP177" s="23"/>
      <c r="AQ177" s="24"/>
      <c r="AR177" s="194"/>
      <c r="AS177" s="194"/>
      <c r="AT177" s="194"/>
      <c r="AU177" s="25"/>
      <c r="AV177" s="24"/>
      <c r="AW177" s="194"/>
      <c r="AX177" s="194"/>
      <c r="AY177" s="194"/>
      <c r="AZ177" s="25"/>
      <c r="BA177" s="24"/>
      <c r="BB177" s="194"/>
      <c r="BC177" s="194"/>
      <c r="BD177" s="194"/>
      <c r="BE177" s="25"/>
      <c r="BF177" s="77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/>
      <c r="B178" s="38"/>
      <c r="C178" s="38"/>
      <c r="D178" s="18"/>
      <c r="E178" s="2">
        <f t="shared" si="19"/>
        <v>0</v>
      </c>
      <c r="F178" s="239"/>
      <c r="G178" s="30">
        <f t="shared" si="20"/>
        <v>0</v>
      </c>
      <c r="H178" s="31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79"/>
      <c r="AF178" s="35"/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5"/>
      <c r="AM178" s="35"/>
      <c r="AN178" s="22"/>
      <c r="AO178" s="187"/>
      <c r="AP178" s="23"/>
      <c r="AQ178" s="24"/>
      <c r="AR178" s="194"/>
      <c r="AS178" s="194"/>
      <c r="AT178" s="194"/>
      <c r="AU178" s="25"/>
      <c r="AV178" s="24"/>
      <c r="AW178" s="194"/>
      <c r="AX178" s="194"/>
      <c r="AY178" s="194"/>
      <c r="AZ178" s="25"/>
      <c r="BA178" s="24"/>
      <c r="BB178" s="194"/>
      <c r="BC178" s="194"/>
      <c r="BD178" s="194"/>
      <c r="BE178" s="25"/>
      <c r="BF178" s="77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2"/>
      <c r="B179" s="2"/>
      <c r="C179" s="2"/>
      <c r="D179" s="2"/>
      <c r="E179" s="2">
        <f t="shared" ref="E179" si="21">LARGE(H179:AK179,1)+LARGE(H179:AK179,2)+LARGE(H179:AK179,3)+LARGE(H179:AK179,4)+LARGE(H179:AK179,5)+F179</f>
        <v>0</v>
      </c>
      <c r="F179" s="239"/>
      <c r="G179" s="30">
        <f t="shared" ref="G179" si="22">COUNT(H179:AD179)</f>
        <v>0</v>
      </c>
      <c r="H179" s="31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79"/>
      <c r="AF179" s="35"/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5"/>
      <c r="AM179" s="35"/>
      <c r="AN179" s="22"/>
      <c r="AO179" s="187"/>
      <c r="AP179" s="23"/>
      <c r="AQ179" s="24"/>
      <c r="AR179" s="194"/>
      <c r="AS179" s="194"/>
      <c r="AT179" s="194"/>
      <c r="AU179" s="25"/>
      <c r="AV179" s="24"/>
      <c r="AW179" s="194"/>
      <c r="AX179" s="194"/>
      <c r="AY179" s="194"/>
      <c r="AZ179" s="25"/>
      <c r="BA179" s="24"/>
      <c r="BB179" s="194"/>
      <c r="BC179" s="194"/>
      <c r="BD179" s="194"/>
      <c r="BE179" s="25"/>
      <c r="BF179" s="77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40"/>
      <c r="P180" s="212"/>
      <c r="Q180" s="212"/>
      <c r="R180" s="212"/>
      <c r="S180" s="212"/>
      <c r="T180" s="212"/>
      <c r="U180" s="212"/>
      <c r="V180" s="212"/>
      <c r="W180" s="212"/>
      <c r="X180" s="40"/>
      <c r="Y180" s="40"/>
      <c r="Z180" s="40"/>
      <c r="AA180" s="40"/>
      <c r="AB180" s="40"/>
      <c r="AC180" s="40"/>
      <c r="AD180" s="40"/>
      <c r="AE180" s="35"/>
      <c r="AF180" s="35"/>
      <c r="AG180" s="35"/>
      <c r="AH180" s="35"/>
      <c r="AI180" s="35"/>
      <c r="AJ180" s="35"/>
      <c r="AK180" s="35"/>
      <c r="AL180" s="35"/>
      <c r="AM180" s="35"/>
      <c r="AN180" s="22"/>
      <c r="AO180" s="187"/>
      <c r="AP180" s="23"/>
      <c r="AQ180" s="24"/>
      <c r="AR180" s="194"/>
      <c r="AS180" s="194"/>
      <c r="AT180" s="194"/>
      <c r="AU180" s="25"/>
      <c r="AV180" s="24"/>
      <c r="AW180" s="194"/>
      <c r="AX180" s="194"/>
      <c r="AY180" s="194"/>
      <c r="AZ180" s="25"/>
      <c r="BA180" s="24"/>
      <c r="BB180" s="194"/>
      <c r="BC180" s="194"/>
      <c r="BD180" s="194"/>
      <c r="BE180" s="25"/>
      <c r="BF180" s="77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1360</v>
      </c>
      <c r="G181" s="62"/>
      <c r="H181" s="62">
        <f>SUM(H6:H179)</f>
        <v>0</v>
      </c>
      <c r="I181" s="62"/>
      <c r="J181" s="249">
        <f t="shared" ref="J181:N181" si="23">SUM(J6:J179)</f>
        <v>97</v>
      </c>
      <c r="K181" s="249">
        <f t="shared" si="23"/>
        <v>97</v>
      </c>
      <c r="L181" s="249">
        <f t="shared" si="23"/>
        <v>16</v>
      </c>
      <c r="M181" s="249">
        <f t="shared" si="23"/>
        <v>16</v>
      </c>
      <c r="N181" s="249">
        <f t="shared" si="23"/>
        <v>28</v>
      </c>
      <c r="O181" s="249">
        <f>SUM(O6:O179)</f>
        <v>46</v>
      </c>
      <c r="P181" s="249">
        <f>SUM(P6:P179)</f>
        <v>34</v>
      </c>
      <c r="Q181" s="249"/>
      <c r="R181" s="62">
        <f>SUM(R6:R179)</f>
        <v>46</v>
      </c>
      <c r="S181" s="62">
        <f>SUM(S6:S179)</f>
        <v>46</v>
      </c>
      <c r="T181" s="62">
        <f>SUM(T6:T179)</f>
        <v>16</v>
      </c>
      <c r="U181" s="62">
        <f>SUM(U6:U179)</f>
        <v>10</v>
      </c>
      <c r="V181" s="62">
        <f t="shared" ref="V181:AB181" si="24">SUM(V6:V179)</f>
        <v>97</v>
      </c>
      <c r="W181" s="62">
        <f t="shared" si="24"/>
        <v>46</v>
      </c>
      <c r="X181" s="62">
        <f t="shared" si="24"/>
        <v>291</v>
      </c>
      <c r="Y181" s="62"/>
      <c r="Z181" s="62">
        <f t="shared" si="24"/>
        <v>146</v>
      </c>
      <c r="AA181" s="62">
        <f t="shared" si="24"/>
        <v>16</v>
      </c>
      <c r="AB181" s="62">
        <f t="shared" si="24"/>
        <v>16</v>
      </c>
      <c r="AC181" s="62"/>
      <c r="AD181" s="62"/>
      <c r="AE181" s="35"/>
      <c r="AF181" s="35"/>
      <c r="AG181" s="35"/>
      <c r="AH181" s="35"/>
      <c r="AI181" s="35"/>
      <c r="AJ181" s="35"/>
      <c r="AK181" s="35"/>
      <c r="AL181" s="35"/>
      <c r="AM181" s="35"/>
      <c r="AN181" s="22"/>
      <c r="AO181" s="187"/>
      <c r="AP181" s="23"/>
      <c r="AQ181" s="24"/>
      <c r="AR181" s="194"/>
      <c r="AS181" s="194"/>
      <c r="AT181" s="194"/>
      <c r="AU181" s="25"/>
      <c r="AV181" s="24"/>
      <c r="AW181" s="194"/>
      <c r="AX181" s="194"/>
      <c r="AY181" s="194"/>
      <c r="AZ181" s="25"/>
      <c r="BA181" s="24"/>
      <c r="BB181" s="194"/>
      <c r="BC181" s="194"/>
      <c r="BD181" s="194"/>
      <c r="BE181" s="25"/>
      <c r="BF181" s="77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35"/>
      <c r="P182" s="228"/>
      <c r="Q182" s="228"/>
      <c r="R182" s="228"/>
      <c r="S182" s="228"/>
      <c r="T182" s="228"/>
      <c r="U182" s="228"/>
      <c r="V182" s="228"/>
      <c r="W182" s="228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22"/>
      <c r="AO182" s="187"/>
      <c r="AP182" s="23"/>
      <c r="AQ182" s="24"/>
      <c r="AR182" s="194"/>
      <c r="AS182" s="194"/>
      <c r="AT182" s="194"/>
      <c r="AU182" s="25"/>
      <c r="AV182" s="24"/>
      <c r="AW182" s="194"/>
      <c r="AX182" s="194"/>
      <c r="AY182" s="194"/>
      <c r="AZ182" s="25"/>
      <c r="BA182" s="24"/>
      <c r="BB182" s="194"/>
      <c r="BC182" s="194"/>
      <c r="BD182" s="194"/>
      <c r="BE182" s="25"/>
      <c r="BF182" s="77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35"/>
      <c r="P183" s="228"/>
      <c r="Q183" s="228"/>
      <c r="R183" s="228"/>
      <c r="S183" s="228"/>
      <c r="T183" s="228"/>
      <c r="U183" s="228"/>
      <c r="V183" s="228"/>
      <c r="W183" s="228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22"/>
      <c r="AO183" s="187"/>
      <c r="AP183" s="23"/>
      <c r="AQ183" s="24"/>
      <c r="AR183" s="194"/>
      <c r="AS183" s="194"/>
      <c r="AT183" s="194"/>
      <c r="AU183" s="25"/>
      <c r="AV183" s="24"/>
      <c r="AW183" s="194"/>
      <c r="AX183" s="194"/>
      <c r="AY183" s="194"/>
      <c r="AZ183" s="25"/>
      <c r="BA183" s="24"/>
      <c r="BB183" s="194"/>
      <c r="BC183" s="194"/>
      <c r="BD183" s="194"/>
      <c r="BE183" s="25"/>
      <c r="BF183" s="77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35"/>
      <c r="P184" s="228"/>
      <c r="Q184" s="228"/>
      <c r="R184" s="228"/>
      <c r="S184" s="228"/>
      <c r="T184" s="228"/>
      <c r="U184" s="228"/>
      <c r="V184" s="228"/>
      <c r="W184" s="228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43"/>
      <c r="AO184" s="44"/>
      <c r="AP184" s="45"/>
      <c r="AQ184" s="46"/>
      <c r="AR184" s="47"/>
      <c r="AS184" s="47"/>
      <c r="AT184" s="47"/>
      <c r="AU184" s="48"/>
      <c r="AV184" s="46"/>
      <c r="AW184" s="47"/>
      <c r="AX184" s="47"/>
      <c r="AY184" s="47"/>
      <c r="AZ184" s="48"/>
      <c r="BA184" s="46"/>
      <c r="BB184" s="47"/>
      <c r="BC184" s="47"/>
      <c r="BD184" s="47"/>
      <c r="BE184" s="48"/>
      <c r="BF184" s="77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</sheetData>
  <sortState ref="B6:AE176">
    <sortCondition descending="1" ref="E6:E176"/>
    <sortCondition ref="G6:G176"/>
  </sortState>
  <conditionalFormatting sqref="C6:C176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Y197"/>
  <sheetViews>
    <sheetView showGridLines="0" workbookViewId="0">
      <selection activeCell="D3" sqref="D3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5" width="10.81640625" style="182" customWidth="1"/>
    <col min="16" max="23" width="10.81640625" style="229" customWidth="1"/>
    <col min="24" max="25" width="11.08984375" style="182" customWidth="1"/>
    <col min="26" max="26" width="11.453125" style="182" customWidth="1"/>
    <col min="27" max="30" width="10.81640625" style="182" customWidth="1"/>
    <col min="31" max="35" width="10.81640625" style="134" hidden="1" customWidth="1"/>
    <col min="36" max="36" width="6.81640625" style="134" customWidth="1"/>
    <col min="37" max="233" width="10.81640625" style="134" customWidth="1"/>
  </cols>
  <sheetData>
    <row r="1" spans="1:50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102"/>
      <c r="AF1" s="103"/>
      <c r="AG1" s="103"/>
      <c r="AH1" s="103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77"/>
    </row>
    <row r="2" spans="1:5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9"/>
      <c r="AJ2" s="9"/>
      <c r="AK2" s="22"/>
      <c r="AL2" s="187"/>
      <c r="AM2" s="23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77"/>
    </row>
    <row r="3" spans="1:50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9"/>
      <c r="AJ3" s="9"/>
      <c r="AK3" s="22"/>
      <c r="AL3" s="187"/>
      <c r="AM3" s="23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77"/>
    </row>
    <row r="4" spans="1:50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42</v>
      </c>
      <c r="J4" s="185" t="s">
        <v>1324</v>
      </c>
      <c r="K4" s="190" t="s">
        <v>1305</v>
      </c>
      <c r="L4" s="185" t="s">
        <v>1015</v>
      </c>
      <c r="M4" s="190" t="s">
        <v>1016</v>
      </c>
      <c r="N4" s="185" t="s">
        <v>1296</v>
      </c>
      <c r="O4" s="190" t="s">
        <v>1015</v>
      </c>
      <c r="P4" s="185" t="s">
        <v>1305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1324</v>
      </c>
      <c r="W4" s="190" t="s">
        <v>1015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1033</v>
      </c>
      <c r="AC4" s="190" t="s">
        <v>1296</v>
      </c>
      <c r="AD4" s="185" t="s">
        <v>1296</v>
      </c>
      <c r="AE4" s="107"/>
      <c r="AF4" s="104"/>
      <c r="AG4" s="104"/>
      <c r="AH4" s="104"/>
      <c r="AI4" s="9"/>
      <c r="AJ4" s="9"/>
      <c r="AK4" s="22"/>
      <c r="AL4" s="187"/>
      <c r="AM4" s="23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77"/>
    </row>
    <row r="5" spans="1:50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39</v>
      </c>
      <c r="J5" s="185">
        <v>20</v>
      </c>
      <c r="K5" s="190">
        <v>19</v>
      </c>
      <c r="L5" s="185">
        <v>8</v>
      </c>
      <c r="M5" s="190">
        <v>23</v>
      </c>
      <c r="N5" s="185">
        <v>3</v>
      </c>
      <c r="O5" s="190">
        <v>6</v>
      </c>
      <c r="P5" s="185">
        <v>16</v>
      </c>
      <c r="Q5" s="190">
        <v>6</v>
      </c>
      <c r="R5" s="185">
        <v>14</v>
      </c>
      <c r="S5" s="190">
        <v>11</v>
      </c>
      <c r="T5" s="185">
        <v>8</v>
      </c>
      <c r="U5" s="190">
        <v>8</v>
      </c>
      <c r="V5" s="185">
        <v>20</v>
      </c>
      <c r="W5" s="190">
        <v>9</v>
      </c>
      <c r="X5" s="185">
        <v>218</v>
      </c>
      <c r="Y5" s="2">
        <v>441</v>
      </c>
      <c r="Z5" s="185">
        <v>47</v>
      </c>
      <c r="AA5" s="2">
        <v>4</v>
      </c>
      <c r="AB5" s="185">
        <v>12</v>
      </c>
      <c r="AC5" s="190">
        <v>3</v>
      </c>
      <c r="AD5" s="185">
        <v>5</v>
      </c>
      <c r="AE5" s="107"/>
      <c r="AF5" s="104"/>
      <c r="AG5" s="104"/>
      <c r="AH5" s="104"/>
      <c r="AI5" s="9"/>
      <c r="AJ5" s="9"/>
      <c r="AK5" s="22"/>
      <c r="AL5" s="187"/>
      <c r="AM5" s="23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77"/>
    </row>
    <row r="6" spans="1:5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85</v>
      </c>
      <c r="E6" s="86">
        <f t="shared" ref="E6:E37" si="1">LARGE(H6:AI6,1)+LARGE(H6:AI6,2)+LARGE(H6:AI6,3)+LARGE(H6:AI6,4)+LARGE(H6:AI6,5)+F6</f>
        <v>46</v>
      </c>
      <c r="F6" s="242">
        <v>20</v>
      </c>
      <c r="G6" s="93">
        <f t="shared" ref="G6:G37" si="2">COUNT(H6:AD6)</f>
        <v>1</v>
      </c>
      <c r="H6" s="94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26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 t="s">
        <v>13</v>
      </c>
      <c r="AD6" s="186" t="s">
        <v>13</v>
      </c>
      <c r="AE6" s="113">
        <v>0</v>
      </c>
      <c r="AF6" s="114">
        <v>0</v>
      </c>
      <c r="AG6" s="114">
        <v>0</v>
      </c>
      <c r="AH6" s="114">
        <v>0</v>
      </c>
      <c r="AI6" s="114">
        <v>0</v>
      </c>
      <c r="AJ6" s="35"/>
      <c r="AK6" s="22"/>
      <c r="AL6" s="187"/>
      <c r="AM6" s="23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77"/>
    </row>
    <row r="7" spans="1:50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97" t="s">
        <v>13</v>
      </c>
      <c r="J7" s="186">
        <v>10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10</v>
      </c>
      <c r="W7" s="191" t="s">
        <v>13</v>
      </c>
      <c r="X7" s="202" t="s">
        <v>13</v>
      </c>
      <c r="Y7" s="94" t="s">
        <v>13</v>
      </c>
      <c r="Z7" s="186" t="s">
        <v>13</v>
      </c>
      <c r="AA7" s="94">
        <v>6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22"/>
      <c r="AL7" s="187"/>
      <c r="AM7" s="23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77"/>
    </row>
    <row r="8" spans="1:50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43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22"/>
      <c r="AL8" s="187"/>
      <c r="AM8" s="23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77"/>
    </row>
    <row r="9" spans="1:50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23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22"/>
      <c r="AL9" s="187"/>
      <c r="AM9" s="23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77"/>
    </row>
    <row r="10" spans="1:50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6</v>
      </c>
      <c r="U10" s="191" t="s">
        <v>13</v>
      </c>
      <c r="V10" s="186" t="s">
        <v>13</v>
      </c>
      <c r="W10" s="191" t="s">
        <v>13</v>
      </c>
      <c r="X10" s="202">
        <v>17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22"/>
      <c r="AL10" s="187"/>
      <c r="AM10" s="23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77"/>
    </row>
    <row r="11" spans="1:50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97" t="s">
        <v>13</v>
      </c>
      <c r="J11" s="186" t="s">
        <v>13</v>
      </c>
      <c r="K11" s="191" t="s">
        <v>13</v>
      </c>
      <c r="L11" s="202">
        <v>3</v>
      </c>
      <c r="M11" s="191" t="s">
        <v>13</v>
      </c>
      <c r="N11" s="186" t="s">
        <v>13</v>
      </c>
      <c r="O11" s="191" t="s">
        <v>13</v>
      </c>
      <c r="P11" s="186">
        <v>8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>
        <v>10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22"/>
      <c r="AL11" s="187"/>
      <c r="AM11" s="23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77"/>
    </row>
    <row r="12" spans="1:50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97" t="s">
        <v>13</v>
      </c>
      <c r="J12" s="186">
        <v>20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22"/>
      <c r="AL12" s="187"/>
      <c r="AM12" s="23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77"/>
    </row>
    <row r="13" spans="1:50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38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22"/>
      <c r="AL13" s="187"/>
      <c r="AM13" s="23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77"/>
    </row>
    <row r="14" spans="1:50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>
        <v>17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22"/>
      <c r="AL14" s="187"/>
      <c r="AM14" s="23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77"/>
    </row>
    <row r="15" spans="1:5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97" t="s">
        <v>13</v>
      </c>
      <c r="J15" s="186">
        <v>17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22"/>
      <c r="AL15" s="187"/>
      <c r="AM15" s="23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77"/>
    </row>
    <row r="16" spans="1:5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97" t="s">
        <v>13</v>
      </c>
      <c r="J16" s="186" t="s">
        <v>13</v>
      </c>
      <c r="K16" s="191" t="s">
        <v>13</v>
      </c>
      <c r="L16" s="202" t="s">
        <v>13</v>
      </c>
      <c r="M16" s="191">
        <v>12</v>
      </c>
      <c r="N16" s="186" t="s">
        <v>13</v>
      </c>
      <c r="O16" s="191" t="s">
        <v>13</v>
      </c>
      <c r="P16" s="186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22"/>
      <c r="AL16" s="187"/>
      <c r="AM16" s="23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77"/>
    </row>
    <row r="17" spans="1: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97" t="s">
        <v>13</v>
      </c>
      <c r="J17" s="186" t="s">
        <v>13</v>
      </c>
      <c r="K17" s="191" t="s">
        <v>13</v>
      </c>
      <c r="L17" s="202">
        <v>4</v>
      </c>
      <c r="M17" s="191" t="s">
        <v>13</v>
      </c>
      <c r="N17" s="186" t="s">
        <v>13</v>
      </c>
      <c r="O17" s="191" t="s">
        <v>13</v>
      </c>
      <c r="P17" s="186">
        <v>12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22"/>
      <c r="AL17" s="187"/>
      <c r="AM17" s="23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77"/>
    </row>
    <row r="18" spans="1: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97" t="s">
        <v>13</v>
      </c>
      <c r="J18" s="186">
        <v>23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>
        <v>12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22"/>
      <c r="AL18" s="187"/>
      <c r="AM18" s="23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77"/>
    </row>
    <row r="19" spans="1: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51" t="s">
        <v>1362</v>
      </c>
      <c r="E19" s="86">
        <f t="shared" si="1"/>
        <v>35</v>
      </c>
      <c r="F19" s="242">
        <v>20</v>
      </c>
      <c r="G19" s="93">
        <f t="shared" si="2"/>
        <v>3</v>
      </c>
      <c r="H19" s="94"/>
      <c r="I19" s="197">
        <v>5</v>
      </c>
      <c r="J19" s="186">
        <v>8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>
        <v>2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22"/>
      <c r="AL19" s="187"/>
      <c r="AM19" s="23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77"/>
    </row>
    <row r="20" spans="1: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92" t="s">
        <v>309</v>
      </c>
      <c r="E20" s="86">
        <f t="shared" si="1"/>
        <v>34</v>
      </c>
      <c r="F20" s="242">
        <v>20</v>
      </c>
      <c r="G20" s="93">
        <f t="shared" si="2"/>
        <v>1</v>
      </c>
      <c r="H20" s="94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14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22"/>
      <c r="AL20" s="187"/>
      <c r="AM20" s="23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77"/>
    </row>
    <row r="21" spans="1: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92" t="s">
        <v>791</v>
      </c>
      <c r="E21" s="86">
        <f t="shared" si="1"/>
        <v>34</v>
      </c>
      <c r="F21" s="242"/>
      <c r="G21" s="93">
        <f t="shared" si="2"/>
        <v>1</v>
      </c>
      <c r="H21" s="94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34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22"/>
      <c r="AL21" s="187"/>
      <c r="AM21" s="23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77"/>
    </row>
    <row r="22" spans="1: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92" t="s">
        <v>371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22"/>
      <c r="AL22" s="187"/>
      <c r="AM22" s="23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77"/>
    </row>
    <row r="23" spans="1: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92" t="s">
        <v>283</v>
      </c>
      <c r="E23" s="86">
        <f t="shared" si="1"/>
        <v>32</v>
      </c>
      <c r="F23" s="242">
        <v>20</v>
      </c>
      <c r="G23" s="93">
        <f t="shared" si="2"/>
        <v>1</v>
      </c>
      <c r="H23" s="94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22"/>
      <c r="AL23" s="187"/>
      <c r="AM23" s="23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77"/>
    </row>
    <row r="24" spans="1:5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92" t="s">
        <v>84</v>
      </c>
      <c r="E24" s="86">
        <f t="shared" si="1"/>
        <v>31</v>
      </c>
      <c r="F24" s="242">
        <v>20</v>
      </c>
      <c r="G24" s="93">
        <f t="shared" si="2"/>
        <v>2</v>
      </c>
      <c r="H24" s="94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>
        <v>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>
        <v>8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22"/>
      <c r="AL24" s="187"/>
      <c r="AM24" s="23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77"/>
    </row>
    <row r="25" spans="1:5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857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>
        <v>10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22"/>
      <c r="AL25" s="187"/>
      <c r="AM25" s="23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77"/>
    </row>
    <row r="26" spans="1:5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92" t="s">
        <v>779</v>
      </c>
      <c r="E26" s="86">
        <f t="shared" si="1"/>
        <v>30</v>
      </c>
      <c r="F26" s="242">
        <v>20</v>
      </c>
      <c r="G26" s="93">
        <f t="shared" si="2"/>
        <v>1</v>
      </c>
      <c r="H26" s="94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>
        <v>10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22"/>
      <c r="AL26" s="187"/>
      <c r="AM26" s="23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77"/>
    </row>
    <row r="27" spans="1:5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92" t="s">
        <v>1396</v>
      </c>
      <c r="E27" s="86">
        <f t="shared" si="1"/>
        <v>30</v>
      </c>
      <c r="F27" s="242"/>
      <c r="G27" s="93">
        <f t="shared" si="2"/>
        <v>1</v>
      </c>
      <c r="H27" s="94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>
        <v>30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22"/>
      <c r="AL27" s="187"/>
      <c r="AM27" s="23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77"/>
    </row>
    <row r="28" spans="1:5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92" t="s">
        <v>1060</v>
      </c>
      <c r="E28" s="86">
        <f t="shared" si="1"/>
        <v>30</v>
      </c>
      <c r="F28" s="242"/>
      <c r="G28" s="93">
        <f t="shared" si="2"/>
        <v>1</v>
      </c>
      <c r="H28" s="94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>
        <v>30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22"/>
      <c r="AL28" s="187"/>
      <c r="AM28" s="23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77"/>
    </row>
    <row r="29" spans="1:5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1857</v>
      </c>
      <c r="E29" s="86">
        <f t="shared" si="1"/>
        <v>30</v>
      </c>
      <c r="F29" s="242"/>
      <c r="G29" s="93">
        <f t="shared" si="2"/>
        <v>1</v>
      </c>
      <c r="H29" s="94"/>
      <c r="I29" s="197" t="s">
        <v>13</v>
      </c>
      <c r="J29" s="186">
        <v>30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22"/>
      <c r="AL29" s="187"/>
      <c r="AM29" s="23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77"/>
    </row>
    <row r="30" spans="1: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8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22"/>
      <c r="AL30" s="187"/>
      <c r="AM30" s="23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77"/>
    </row>
    <row r="31" spans="1:5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6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>
        <v>2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22"/>
      <c r="AL31" s="187"/>
      <c r="AM31" s="23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77"/>
    </row>
    <row r="32" spans="1:5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>
        <v>1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>
        <v>6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22"/>
      <c r="AL32" s="187"/>
      <c r="AM32" s="23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77"/>
    </row>
    <row r="33" spans="1:5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10</v>
      </c>
      <c r="S33" s="191" t="s">
        <v>13</v>
      </c>
      <c r="T33" s="186" t="s">
        <v>13</v>
      </c>
      <c r="U33" s="191" t="s">
        <v>13</v>
      </c>
      <c r="V33" s="186">
        <v>17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22"/>
      <c r="AL33" s="187"/>
      <c r="AM33" s="23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77"/>
    </row>
    <row r="34" spans="1:5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>
        <v>26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22"/>
      <c r="AL34" s="187"/>
      <c r="AM34" s="23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77"/>
    </row>
    <row r="35" spans="1:5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>
        <v>26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22"/>
      <c r="AL35" s="187"/>
      <c r="AM35" s="23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77"/>
    </row>
    <row r="36" spans="1:5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>
        <v>6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22"/>
      <c r="AL36" s="187"/>
      <c r="AM36" s="23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77"/>
    </row>
    <row r="37" spans="1:5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97" t="s">
        <v>13</v>
      </c>
      <c r="J37" s="186" t="s">
        <v>13</v>
      </c>
      <c r="K37" s="191">
        <v>6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22"/>
      <c r="AL37" s="187"/>
      <c r="AM37" s="23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77"/>
    </row>
    <row r="38" spans="1:50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1858</v>
      </c>
      <c r="E38" s="86">
        <f t="shared" ref="E38:E69" si="4">LARGE(H38:AI38,1)+LARGE(H38:AI38,2)+LARGE(H38:AI38,3)+LARGE(H38:AI38,4)+LARGE(H38:AI38,5)+F38</f>
        <v>26</v>
      </c>
      <c r="F38" s="242"/>
      <c r="G38" s="93">
        <f t="shared" ref="G38:G69" si="5">COUNT(H38:AD38)</f>
        <v>1</v>
      </c>
      <c r="H38" s="94"/>
      <c r="I38" s="197" t="s">
        <v>13</v>
      </c>
      <c r="J38" s="186">
        <v>26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22"/>
      <c r="AL38" s="187"/>
      <c r="AM38" s="23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77"/>
    </row>
    <row r="39" spans="1:50" ht="17.149999999999999" customHeight="1" x14ac:dyDescent="0.35">
      <c r="A39" s="30">
        <v>34</v>
      </c>
      <c r="B39" s="30">
        <v>34</v>
      </c>
      <c r="C39" s="30">
        <f t="shared" si="3"/>
        <v>0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>
        <v>4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22"/>
      <c r="AL39" s="187"/>
      <c r="AM39" s="23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77"/>
    </row>
    <row r="40" spans="1:50" ht="17.149999999999999" customHeight="1" x14ac:dyDescent="0.35">
      <c r="A40" s="30">
        <v>35</v>
      </c>
      <c r="B40" s="30">
        <v>35</v>
      </c>
      <c r="C40" s="30">
        <f t="shared" si="3"/>
        <v>0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23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22"/>
      <c r="AL40" s="187"/>
      <c r="AM40" s="23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77"/>
    </row>
    <row r="41" spans="1:50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>
        <v>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22"/>
      <c r="AL41" s="187"/>
      <c r="AM41" s="23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77"/>
    </row>
    <row r="42" spans="1:50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>
        <v>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22"/>
      <c r="AL42" s="187"/>
      <c r="AM42" s="23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77"/>
    </row>
    <row r="43" spans="1:50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>
        <v>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22"/>
      <c r="AL43" s="187"/>
      <c r="AM43" s="23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77"/>
    </row>
    <row r="44" spans="1:50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>
        <v>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22"/>
      <c r="AL44" s="187"/>
      <c r="AM44" s="23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77"/>
    </row>
    <row r="45" spans="1:50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23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22"/>
      <c r="AL45" s="187"/>
      <c r="AM45" s="23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77"/>
    </row>
    <row r="46" spans="1:50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2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22"/>
      <c r="AL46" s="187"/>
      <c r="AM46" s="23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77"/>
    </row>
    <row r="47" spans="1:50" ht="17.149999999999999" customHeight="1" x14ac:dyDescent="0.35">
      <c r="A47" s="30">
        <v>42</v>
      </c>
      <c r="B47" s="30">
        <v>42</v>
      </c>
      <c r="C47" s="30">
        <f t="shared" si="3"/>
        <v>0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>
        <v>12</v>
      </c>
      <c r="Y47" s="94">
        <v>10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22"/>
      <c r="AL47" s="187"/>
      <c r="AM47" s="23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77"/>
    </row>
    <row r="48" spans="1:50" ht="17.149999999999999" customHeight="1" x14ac:dyDescent="0.35">
      <c r="A48" s="30">
        <v>43</v>
      </c>
      <c r="B48" s="30">
        <v>43</v>
      </c>
      <c r="C48" s="30">
        <f t="shared" si="3"/>
        <v>0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22"/>
      <c r="AL48" s="187"/>
      <c r="AM48" s="23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77"/>
    </row>
    <row r="49" spans="1:233" ht="17.149999999999999" customHeight="1" x14ac:dyDescent="0.35">
      <c r="A49" s="30">
        <v>44</v>
      </c>
      <c r="B49" s="30">
        <v>44</v>
      </c>
      <c r="C49" s="30">
        <f t="shared" si="3"/>
        <v>0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>
        <v>1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22"/>
      <c r="AL49" s="187"/>
      <c r="AM49" s="23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77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178</v>
      </c>
      <c r="C50" s="30">
        <f t="shared" si="3"/>
        <v>133</v>
      </c>
      <c r="D50" s="92" t="s">
        <v>1820</v>
      </c>
      <c r="E50" s="86">
        <f t="shared" si="4"/>
        <v>21</v>
      </c>
      <c r="F50" s="242">
        <v>20</v>
      </c>
      <c r="G50" s="93">
        <f t="shared" si="5"/>
        <v>1</v>
      </c>
      <c r="H50" s="94"/>
      <c r="I50" s="197" t="s">
        <v>13</v>
      </c>
      <c r="J50" s="186" t="s">
        <v>13</v>
      </c>
      <c r="K50" s="191">
        <v>1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22"/>
      <c r="AL50" s="187"/>
      <c r="AM50" s="23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77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179</v>
      </c>
      <c r="C51" s="30">
        <f t="shared" si="3"/>
        <v>133</v>
      </c>
      <c r="D51" s="92" t="s">
        <v>1863</v>
      </c>
      <c r="E51" s="86">
        <f t="shared" si="4"/>
        <v>21</v>
      </c>
      <c r="F51" s="242">
        <v>20</v>
      </c>
      <c r="G51" s="93">
        <f t="shared" si="5"/>
        <v>1</v>
      </c>
      <c r="H51" s="94"/>
      <c r="I51" s="197" t="s">
        <v>13</v>
      </c>
      <c r="J51" s="186">
        <v>1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22"/>
      <c r="AL51" s="187"/>
      <c r="AM51" s="23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77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92" t="s">
        <v>533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22"/>
      <c r="AL52" s="187"/>
      <c r="AM52" s="23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77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92" t="s">
        <v>420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22"/>
      <c r="AL53" s="187"/>
      <c r="AM53" s="23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77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92" t="s">
        <v>431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22"/>
      <c r="AL54" s="187"/>
      <c r="AM54" s="23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77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92" t="s">
        <v>522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22"/>
      <c r="AL55" s="187"/>
      <c r="AM55" s="23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77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92" t="s">
        <v>286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22"/>
      <c r="AL56" s="187"/>
      <c r="AM56" s="23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77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50</v>
      </c>
      <c r="C57" s="30">
        <f t="shared" si="3"/>
        <v>-2</v>
      </c>
      <c r="D57" s="92" t="s">
        <v>442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22"/>
      <c r="AL57" s="187"/>
      <c r="AM57" s="23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77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 t="shared" si="3"/>
        <v>-2</v>
      </c>
      <c r="D58" s="92" t="s">
        <v>534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22"/>
      <c r="AL58" s="187"/>
      <c r="AM58" s="23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77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92" t="s">
        <v>564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22"/>
      <c r="AL59" s="187"/>
      <c r="AM59" s="23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77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92" t="s">
        <v>1157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22"/>
      <c r="AL60" s="187"/>
      <c r="AM60" s="23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77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92" t="s">
        <v>650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22"/>
      <c r="AL61" s="187"/>
      <c r="AM61" s="23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77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 t="shared" si="3"/>
        <v>-2</v>
      </c>
      <c r="D62" s="92" t="s">
        <v>622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22"/>
      <c r="AL62" s="187"/>
      <c r="AM62" s="23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77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>
        <v>56</v>
      </c>
      <c r="C63" s="30">
        <f t="shared" si="3"/>
        <v>-2</v>
      </c>
      <c r="D63" s="92" t="s">
        <v>1158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22"/>
      <c r="AL63" s="187"/>
      <c r="AM63" s="23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77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57</v>
      </c>
      <c r="C64" s="30">
        <f t="shared" si="3"/>
        <v>-2</v>
      </c>
      <c r="D64" s="92" t="s">
        <v>1159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22"/>
      <c r="AL64" s="187"/>
      <c r="AM64" s="23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77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58</v>
      </c>
      <c r="C65" s="30">
        <f t="shared" si="3"/>
        <v>-2</v>
      </c>
      <c r="D65" s="92" t="s">
        <v>1160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22"/>
      <c r="AL65" s="187"/>
      <c r="AM65" s="23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77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59</v>
      </c>
      <c r="C66" s="30">
        <f t="shared" si="3"/>
        <v>-2</v>
      </c>
      <c r="D66" s="92" t="s">
        <v>464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22"/>
      <c r="AL66" s="187"/>
      <c r="AM66" s="23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77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60</v>
      </c>
      <c r="C67" s="30">
        <f t="shared" si="3"/>
        <v>-2</v>
      </c>
      <c r="D67" s="92" t="s">
        <v>1161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22"/>
      <c r="AL67" s="187"/>
      <c r="AM67" s="23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77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61</v>
      </c>
      <c r="C68" s="30">
        <f t="shared" si="3"/>
        <v>-2</v>
      </c>
      <c r="D68" s="92" t="s">
        <v>1162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22"/>
      <c r="AL68" s="187"/>
      <c r="AM68" s="23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77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62</v>
      </c>
      <c r="C69" s="30">
        <f t="shared" si="3"/>
        <v>-2</v>
      </c>
      <c r="D69" s="92" t="s">
        <v>1163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22"/>
      <c r="AL69" s="187"/>
      <c r="AM69" s="23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77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63</v>
      </c>
      <c r="C70" s="30">
        <f t="shared" ref="C70:C90" si="6">B70-A70</f>
        <v>-2</v>
      </c>
      <c r="D70" s="92" t="s">
        <v>1164</v>
      </c>
      <c r="E70" s="86">
        <f t="shared" ref="E70:E101" si="7">LARGE(H70:AI70,1)+LARGE(H70:AI70,2)+LARGE(H70:AI70,3)+LARGE(H70:AI70,4)+LARGE(H70:AI70,5)+F70</f>
        <v>20</v>
      </c>
      <c r="F70" s="242">
        <v>20</v>
      </c>
      <c r="G70" s="93">
        <f t="shared" ref="G70:G101" si="8">COUNT(H70:AD70)</f>
        <v>0</v>
      </c>
      <c r="H70" s="94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22"/>
      <c r="AL70" s="187"/>
      <c r="AM70" s="23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77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92" t="s">
        <v>1166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22"/>
      <c r="AL71" s="187"/>
      <c r="AM71" s="23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77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92" t="s">
        <v>1167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22"/>
      <c r="AL72" s="187"/>
      <c r="AM72" s="23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77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92" t="s">
        <v>1168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22"/>
      <c r="AL73" s="187"/>
      <c r="AM73" s="23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77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>
        <v>67</v>
      </c>
      <c r="C74" s="30">
        <f t="shared" si="6"/>
        <v>-2</v>
      </c>
      <c r="D74" s="92" t="s">
        <v>1169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22"/>
      <c r="AL74" s="187"/>
      <c r="AM74" s="23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77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68</v>
      </c>
      <c r="C75" s="30">
        <f t="shared" si="6"/>
        <v>-2</v>
      </c>
      <c r="D75" s="92" t="s">
        <v>1170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22"/>
      <c r="AL75" s="187"/>
      <c r="AM75" s="23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77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69</v>
      </c>
      <c r="C76" s="30">
        <f t="shared" si="6"/>
        <v>-2</v>
      </c>
      <c r="D76" s="92" t="s">
        <v>1171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22"/>
      <c r="AL76" s="187"/>
      <c r="AM76" s="23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77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70</v>
      </c>
      <c r="C77" s="30">
        <f t="shared" si="6"/>
        <v>-2</v>
      </c>
      <c r="D77" s="92" t="s">
        <v>1174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22"/>
      <c r="AL77" s="187"/>
      <c r="AM77" s="23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77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71</v>
      </c>
      <c r="C78" s="30">
        <f t="shared" si="6"/>
        <v>-2</v>
      </c>
      <c r="D78" s="92" t="s">
        <v>1175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22"/>
      <c r="AL78" s="187"/>
      <c r="AM78" s="23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77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72</v>
      </c>
      <c r="C79" s="30">
        <f t="shared" si="6"/>
        <v>-2</v>
      </c>
      <c r="D79" s="92" t="s">
        <v>1177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22"/>
      <c r="AL79" s="187"/>
      <c r="AM79" s="23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77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73</v>
      </c>
      <c r="C80" s="30">
        <f t="shared" si="6"/>
        <v>-2</v>
      </c>
      <c r="D80" s="92" t="s">
        <v>1178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22"/>
      <c r="AL80" s="187"/>
      <c r="AM80" s="23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77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74</v>
      </c>
      <c r="C81" s="30">
        <f t="shared" si="6"/>
        <v>-2</v>
      </c>
      <c r="D81" s="92" t="s">
        <v>1179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22"/>
      <c r="AL81" s="187"/>
      <c r="AM81" s="23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77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75</v>
      </c>
      <c r="C82" s="30">
        <f t="shared" si="6"/>
        <v>-2</v>
      </c>
      <c r="D82" s="92" t="s">
        <v>1180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22"/>
      <c r="AL82" s="187"/>
      <c r="AM82" s="23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77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76</v>
      </c>
      <c r="C83" s="30">
        <f t="shared" si="6"/>
        <v>-2</v>
      </c>
      <c r="D83" s="92" t="s">
        <v>1181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22"/>
      <c r="AL83" s="187"/>
      <c r="AM83" s="23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77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77</v>
      </c>
      <c r="C84" s="30">
        <f t="shared" si="6"/>
        <v>-2</v>
      </c>
      <c r="D84" s="92" t="s">
        <v>1183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22"/>
      <c r="AL84" s="187"/>
      <c r="AM84" s="23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77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78</v>
      </c>
      <c r="C85" s="30">
        <f t="shared" si="6"/>
        <v>-2</v>
      </c>
      <c r="D85" s="92" t="s">
        <v>237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22"/>
      <c r="AL85" s="187"/>
      <c r="AM85" s="23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77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79</v>
      </c>
      <c r="C86" s="30">
        <f t="shared" si="6"/>
        <v>-2</v>
      </c>
      <c r="D86" s="92" t="s">
        <v>1185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22"/>
      <c r="AL86" s="187"/>
      <c r="AM86" s="23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77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80</v>
      </c>
      <c r="C87" s="30">
        <f t="shared" si="6"/>
        <v>-2</v>
      </c>
      <c r="D87" s="92" t="s">
        <v>1704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22"/>
      <c r="AL87" s="187"/>
      <c r="AM87" s="23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77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>
        <v>81</v>
      </c>
      <c r="C88" s="30">
        <f t="shared" si="6"/>
        <v>-2</v>
      </c>
      <c r="D88" s="92" t="s">
        <v>1705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22"/>
      <c r="AL88" s="187"/>
      <c r="AM88" s="23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77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>
        <v>82</v>
      </c>
      <c r="C89" s="30">
        <f t="shared" si="6"/>
        <v>-2</v>
      </c>
      <c r="D89" s="92" t="s">
        <v>1706</v>
      </c>
      <c r="E89" s="86">
        <f t="shared" si="7"/>
        <v>20</v>
      </c>
      <c r="F89" s="242">
        <v>20</v>
      </c>
      <c r="G89" s="93">
        <f t="shared" si="8"/>
        <v>0</v>
      </c>
      <c r="H89" s="94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22"/>
      <c r="AL89" s="187"/>
      <c r="AM89" s="23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77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83</v>
      </c>
      <c r="C90" s="30">
        <f t="shared" si="6"/>
        <v>-2</v>
      </c>
      <c r="D90" s="92" t="s">
        <v>1707</v>
      </c>
      <c r="E90" s="86">
        <f t="shared" si="7"/>
        <v>20</v>
      </c>
      <c r="F90" s="242">
        <v>20</v>
      </c>
      <c r="G90" s="93">
        <f t="shared" si="8"/>
        <v>0</v>
      </c>
      <c r="H90" s="94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22"/>
      <c r="AL90" s="187"/>
      <c r="AM90" s="23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77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/>
      <c r="C91" s="30"/>
      <c r="D91" s="92" t="s">
        <v>1924</v>
      </c>
      <c r="E91" s="86">
        <f t="shared" si="7"/>
        <v>20</v>
      </c>
      <c r="F91" s="242">
        <v>20</v>
      </c>
      <c r="G91" s="93">
        <f t="shared" si="8"/>
        <v>0</v>
      </c>
      <c r="H91" s="94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22"/>
      <c r="AL91" s="187"/>
      <c r="AM91" s="23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77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/>
      <c r="C92" s="30"/>
      <c r="D92" s="92" t="s">
        <v>1925</v>
      </c>
      <c r="E92" s="86">
        <f t="shared" si="7"/>
        <v>20</v>
      </c>
      <c r="F92" s="242">
        <v>20</v>
      </c>
      <c r="G92" s="93">
        <f t="shared" si="8"/>
        <v>0</v>
      </c>
      <c r="H92" s="94"/>
      <c r="I92" s="197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22"/>
      <c r="AL92" s="187"/>
      <c r="AM92" s="23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77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/>
      <c r="C93" s="30"/>
      <c r="D93" s="92" t="s">
        <v>1926</v>
      </c>
      <c r="E93" s="86">
        <f t="shared" si="7"/>
        <v>20</v>
      </c>
      <c r="F93" s="242">
        <v>20</v>
      </c>
      <c r="G93" s="93">
        <f t="shared" si="8"/>
        <v>0</v>
      </c>
      <c r="H93" s="94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22"/>
      <c r="AL93" s="187"/>
      <c r="AM93" s="23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77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/>
      <c r="C94" s="30"/>
      <c r="D94" s="92" t="s">
        <v>1927</v>
      </c>
      <c r="E94" s="86">
        <f t="shared" si="7"/>
        <v>20</v>
      </c>
      <c r="F94" s="242">
        <v>20</v>
      </c>
      <c r="G94" s="93">
        <f t="shared" si="8"/>
        <v>0</v>
      </c>
      <c r="H94" s="94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22"/>
      <c r="AL94" s="187"/>
      <c r="AM94" s="23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77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92" t="s">
        <v>1928</v>
      </c>
      <c r="E95" s="86">
        <f t="shared" si="7"/>
        <v>20</v>
      </c>
      <c r="F95" s="242">
        <v>20</v>
      </c>
      <c r="G95" s="93">
        <f t="shared" si="8"/>
        <v>0</v>
      </c>
      <c r="H95" s="94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22"/>
      <c r="AL95" s="187"/>
      <c r="AM95" s="23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77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/>
      <c r="C96" s="30"/>
      <c r="D96" s="92" t="s">
        <v>1929</v>
      </c>
      <c r="E96" s="86">
        <f t="shared" si="7"/>
        <v>20</v>
      </c>
      <c r="F96" s="242">
        <v>20</v>
      </c>
      <c r="G96" s="93">
        <f t="shared" si="8"/>
        <v>0</v>
      </c>
      <c r="H96" s="94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22"/>
      <c r="AL96" s="187"/>
      <c r="AM96" s="23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77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/>
      <c r="C97" s="30"/>
      <c r="D97" s="92" t="s">
        <v>1951</v>
      </c>
      <c r="E97" s="86">
        <f t="shared" si="7"/>
        <v>20</v>
      </c>
      <c r="F97" s="242">
        <v>20</v>
      </c>
      <c r="G97" s="93">
        <f t="shared" si="8"/>
        <v>0</v>
      </c>
      <c r="H97" s="94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22"/>
      <c r="AL97" s="187"/>
      <c r="AM97" s="23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77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84</v>
      </c>
      <c r="C98" s="30">
        <f t="shared" ref="C98:C129" si="9">B98-A98</f>
        <v>-9</v>
      </c>
      <c r="D98" s="92" t="s">
        <v>667</v>
      </c>
      <c r="E98" s="86">
        <f t="shared" si="7"/>
        <v>20</v>
      </c>
      <c r="F98" s="242"/>
      <c r="G98" s="93">
        <f t="shared" si="8"/>
        <v>1</v>
      </c>
      <c r="H98" s="94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>
        <v>20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22"/>
      <c r="AL98" s="187"/>
      <c r="AM98" s="23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77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85</v>
      </c>
      <c r="C99" s="30">
        <f t="shared" si="9"/>
        <v>-9</v>
      </c>
      <c r="D99" s="92" t="s">
        <v>1361</v>
      </c>
      <c r="E99" s="86">
        <f t="shared" si="7"/>
        <v>20</v>
      </c>
      <c r="F99" s="242"/>
      <c r="G99" s="93">
        <f t="shared" si="8"/>
        <v>1</v>
      </c>
      <c r="H99" s="94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>
        <v>20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22"/>
      <c r="AL99" s="187"/>
      <c r="AM99" s="23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77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86</v>
      </c>
      <c r="C100" s="30">
        <f t="shared" si="9"/>
        <v>-9</v>
      </c>
      <c r="D100" s="92" t="s">
        <v>1062</v>
      </c>
      <c r="E100" s="86">
        <f t="shared" si="7"/>
        <v>20</v>
      </c>
      <c r="F100" s="242"/>
      <c r="G100" s="93">
        <f t="shared" si="8"/>
        <v>1</v>
      </c>
      <c r="H100" s="94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>
        <v>20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22"/>
      <c r="AL100" s="187"/>
      <c r="AM100" s="23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77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87</v>
      </c>
      <c r="C101" s="30">
        <f t="shared" si="9"/>
        <v>-9</v>
      </c>
      <c r="D101" s="92" t="s">
        <v>1811</v>
      </c>
      <c r="E101" s="86">
        <f t="shared" si="7"/>
        <v>20</v>
      </c>
      <c r="F101" s="242"/>
      <c r="G101" s="93">
        <f t="shared" si="8"/>
        <v>1</v>
      </c>
      <c r="H101" s="94"/>
      <c r="I101" s="197" t="s">
        <v>13</v>
      </c>
      <c r="J101" s="186" t="s">
        <v>13</v>
      </c>
      <c r="K101" s="191">
        <v>20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22"/>
      <c r="AL101" s="187"/>
      <c r="AM101" s="23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77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>
        <v>88</v>
      </c>
      <c r="C102" s="30">
        <f t="shared" si="9"/>
        <v>-9</v>
      </c>
      <c r="D102" s="92" t="s">
        <v>775</v>
      </c>
      <c r="E102" s="86">
        <f t="shared" ref="E102:E133" si="10">LARGE(H102:AI102,1)+LARGE(H102:AI102,2)+LARGE(H102:AI102,3)+LARGE(H102:AI102,4)+LARGE(H102:AI102,5)+F102</f>
        <v>18</v>
      </c>
      <c r="F102" s="242"/>
      <c r="G102" s="93">
        <f t="shared" ref="G102:G133" si="11">COUNT(H102:AD102)</f>
        <v>1</v>
      </c>
      <c r="H102" s="94"/>
      <c r="I102" s="197" t="s">
        <v>13</v>
      </c>
      <c r="J102" s="186" t="s">
        <v>13</v>
      </c>
      <c r="K102" s="191" t="s">
        <v>13</v>
      </c>
      <c r="L102" s="202" t="s">
        <v>13</v>
      </c>
      <c r="M102" s="191">
        <v>18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22"/>
      <c r="AL102" s="187"/>
      <c r="AM102" s="23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77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>
        <v>98</v>
      </c>
      <c r="B103" s="30">
        <v>89</v>
      </c>
      <c r="C103" s="30">
        <f t="shared" si="9"/>
        <v>-9</v>
      </c>
      <c r="D103" s="92" t="s">
        <v>882</v>
      </c>
      <c r="E103" s="86">
        <f t="shared" si="10"/>
        <v>18</v>
      </c>
      <c r="F103" s="242"/>
      <c r="G103" s="93">
        <f t="shared" si="11"/>
        <v>2</v>
      </c>
      <c r="H103" s="94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>
        <v>14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>
        <v>4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22"/>
      <c r="AL103" s="187"/>
      <c r="AM103" s="23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77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>
        <v>99</v>
      </c>
      <c r="B104" s="30">
        <v>90</v>
      </c>
      <c r="C104" s="30">
        <f t="shared" si="9"/>
        <v>-9</v>
      </c>
      <c r="D104" s="92" t="s">
        <v>18</v>
      </c>
      <c r="E104" s="86">
        <f t="shared" si="10"/>
        <v>17</v>
      </c>
      <c r="F104" s="242"/>
      <c r="G104" s="93">
        <f t="shared" si="11"/>
        <v>1</v>
      </c>
      <c r="H104" s="94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>
        <v>17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22"/>
      <c r="AL104" s="187"/>
      <c r="AM104" s="23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77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>
        <v>100</v>
      </c>
      <c r="B105" s="30">
        <v>91</v>
      </c>
      <c r="C105" s="30">
        <f t="shared" si="9"/>
        <v>-9</v>
      </c>
      <c r="D105" s="92" t="s">
        <v>1812</v>
      </c>
      <c r="E105" s="86">
        <f t="shared" si="10"/>
        <v>17</v>
      </c>
      <c r="F105" s="242"/>
      <c r="G105" s="93">
        <f t="shared" si="11"/>
        <v>1</v>
      </c>
      <c r="H105" s="94"/>
      <c r="I105" s="197" t="s">
        <v>13</v>
      </c>
      <c r="J105" s="186" t="s">
        <v>13</v>
      </c>
      <c r="K105" s="191">
        <v>17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22"/>
      <c r="AL105" s="187"/>
      <c r="AM105" s="23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77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30">
        <v>101</v>
      </c>
      <c r="B106" s="30">
        <v>92</v>
      </c>
      <c r="C106" s="30">
        <f t="shared" si="9"/>
        <v>-9</v>
      </c>
      <c r="D106" s="92" t="s">
        <v>531</v>
      </c>
      <c r="E106" s="86">
        <f t="shared" si="10"/>
        <v>16</v>
      </c>
      <c r="F106" s="242"/>
      <c r="G106" s="93">
        <f t="shared" si="11"/>
        <v>2</v>
      </c>
      <c r="H106" s="94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>
        <v>10</v>
      </c>
      <c r="O106" s="191">
        <v>6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22"/>
      <c r="AL106" s="187"/>
      <c r="AM106" s="23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77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</row>
    <row r="107" spans="1:233" ht="17.149999999999999" customHeight="1" x14ac:dyDescent="0.35">
      <c r="A107" s="30">
        <v>102</v>
      </c>
      <c r="B107" s="30">
        <v>93</v>
      </c>
      <c r="C107" s="30">
        <f t="shared" si="9"/>
        <v>-9</v>
      </c>
      <c r="D107" s="92" t="s">
        <v>1501</v>
      </c>
      <c r="E107" s="86">
        <f t="shared" si="10"/>
        <v>16</v>
      </c>
      <c r="F107" s="242"/>
      <c r="G107" s="93">
        <f t="shared" si="11"/>
        <v>2</v>
      </c>
      <c r="H107" s="94"/>
      <c r="I107" s="197" t="s">
        <v>13</v>
      </c>
      <c r="J107" s="186" t="s">
        <v>13</v>
      </c>
      <c r="K107" s="191" t="s">
        <v>13</v>
      </c>
      <c r="L107" s="202" t="s">
        <v>13</v>
      </c>
      <c r="M107" s="191">
        <v>10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>
        <v>6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22"/>
      <c r="AL107" s="187"/>
      <c r="AM107" s="23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77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</row>
    <row r="108" spans="1:233" ht="17.149999999999999" customHeight="1" x14ac:dyDescent="0.35">
      <c r="A108" s="30">
        <v>103</v>
      </c>
      <c r="B108" s="30">
        <v>94</v>
      </c>
      <c r="C108" s="30">
        <f t="shared" si="9"/>
        <v>-9</v>
      </c>
      <c r="D108" s="92" t="s">
        <v>211</v>
      </c>
      <c r="E108" s="86">
        <f t="shared" si="10"/>
        <v>15</v>
      </c>
      <c r="F108" s="242"/>
      <c r="G108" s="93">
        <f t="shared" si="11"/>
        <v>1</v>
      </c>
      <c r="H108" s="94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>
        <v>15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22"/>
      <c r="AL108" s="187"/>
      <c r="AM108" s="23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77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</row>
    <row r="109" spans="1:233" ht="17.149999999999999" customHeight="1" x14ac:dyDescent="0.35">
      <c r="A109" s="30">
        <v>104</v>
      </c>
      <c r="B109" s="30">
        <v>95</v>
      </c>
      <c r="C109" s="30">
        <f t="shared" si="9"/>
        <v>-9</v>
      </c>
      <c r="D109" s="92" t="s">
        <v>210</v>
      </c>
      <c r="E109" s="86">
        <f t="shared" si="10"/>
        <v>15</v>
      </c>
      <c r="F109" s="242"/>
      <c r="G109" s="93">
        <f t="shared" si="11"/>
        <v>1</v>
      </c>
      <c r="H109" s="94"/>
      <c r="I109" s="197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>
        <v>15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22"/>
      <c r="AL109" s="187"/>
      <c r="AM109" s="23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77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</row>
    <row r="110" spans="1:233" ht="17.149999999999999" customHeight="1" x14ac:dyDescent="0.35">
      <c r="A110" s="30">
        <v>105</v>
      </c>
      <c r="B110" s="30">
        <v>96</v>
      </c>
      <c r="C110" s="30">
        <f t="shared" si="9"/>
        <v>-9</v>
      </c>
      <c r="D110" s="92" t="s">
        <v>577</v>
      </c>
      <c r="E110" s="86">
        <f t="shared" si="10"/>
        <v>14</v>
      </c>
      <c r="F110" s="242"/>
      <c r="G110" s="93">
        <f t="shared" si="11"/>
        <v>1</v>
      </c>
      <c r="H110" s="94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>
        <v>14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22"/>
      <c r="AL110" s="187"/>
      <c r="AM110" s="23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77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</row>
    <row r="111" spans="1:233" ht="17.149999999999999" customHeight="1" x14ac:dyDescent="0.35">
      <c r="A111" s="30">
        <v>106</v>
      </c>
      <c r="B111" s="30">
        <v>97</v>
      </c>
      <c r="C111" s="30">
        <f t="shared" si="9"/>
        <v>-9</v>
      </c>
      <c r="D111" s="92" t="s">
        <v>1650</v>
      </c>
      <c r="E111" s="86">
        <f t="shared" si="10"/>
        <v>14</v>
      </c>
      <c r="F111" s="242"/>
      <c r="G111" s="93">
        <f t="shared" si="11"/>
        <v>1</v>
      </c>
      <c r="H111" s="94"/>
      <c r="I111" s="197" t="s">
        <v>13</v>
      </c>
      <c r="J111" s="186" t="s">
        <v>13</v>
      </c>
      <c r="K111" s="191" t="s">
        <v>13</v>
      </c>
      <c r="L111" s="202" t="s">
        <v>13</v>
      </c>
      <c r="M111" s="191">
        <v>14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22"/>
      <c r="AL111" s="187"/>
      <c r="AM111" s="23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77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</row>
    <row r="112" spans="1:233" ht="17.149999999999999" customHeight="1" x14ac:dyDescent="0.35">
      <c r="A112" s="30">
        <v>107</v>
      </c>
      <c r="B112" s="30">
        <v>98</v>
      </c>
      <c r="C112" s="30">
        <f t="shared" si="9"/>
        <v>-9</v>
      </c>
      <c r="D112" s="92" t="s">
        <v>699</v>
      </c>
      <c r="E112" s="86">
        <f t="shared" si="10"/>
        <v>14</v>
      </c>
      <c r="F112" s="242"/>
      <c r="G112" s="93">
        <f t="shared" si="11"/>
        <v>1</v>
      </c>
      <c r="H112" s="94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>
        <v>14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22"/>
      <c r="AL112" s="187"/>
      <c r="AM112" s="23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77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</row>
    <row r="113" spans="1:233" ht="17.149999999999999" customHeight="1" x14ac:dyDescent="0.35">
      <c r="A113" s="30">
        <v>108</v>
      </c>
      <c r="B113" s="30">
        <v>99</v>
      </c>
      <c r="C113" s="30">
        <f t="shared" si="9"/>
        <v>-9</v>
      </c>
      <c r="D113" s="92" t="s">
        <v>1813</v>
      </c>
      <c r="E113" s="86">
        <f t="shared" si="10"/>
        <v>14</v>
      </c>
      <c r="F113" s="242"/>
      <c r="G113" s="93">
        <f t="shared" si="11"/>
        <v>1</v>
      </c>
      <c r="H113" s="94"/>
      <c r="I113" s="197" t="s">
        <v>13</v>
      </c>
      <c r="J113" s="186" t="s">
        <v>13</v>
      </c>
      <c r="K113" s="191">
        <v>14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22"/>
      <c r="AL113" s="187"/>
      <c r="AM113" s="23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77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</row>
    <row r="114" spans="1:233" ht="17.149999999999999" customHeight="1" x14ac:dyDescent="0.35">
      <c r="A114" s="30">
        <v>109</v>
      </c>
      <c r="B114" s="30">
        <v>100</v>
      </c>
      <c r="C114" s="30">
        <f t="shared" si="9"/>
        <v>-9</v>
      </c>
      <c r="D114" s="92" t="s">
        <v>1859</v>
      </c>
      <c r="E114" s="86">
        <f t="shared" si="10"/>
        <v>14</v>
      </c>
      <c r="F114" s="242"/>
      <c r="G114" s="93">
        <f t="shared" si="11"/>
        <v>1</v>
      </c>
      <c r="H114" s="94"/>
      <c r="I114" s="197" t="s">
        <v>13</v>
      </c>
      <c r="J114" s="186">
        <v>14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22"/>
      <c r="AL114" s="187"/>
      <c r="AM114" s="23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77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</row>
    <row r="115" spans="1:233" ht="17.149999999999999" customHeight="1" x14ac:dyDescent="0.35">
      <c r="A115" s="30">
        <v>110</v>
      </c>
      <c r="B115" s="30">
        <v>101</v>
      </c>
      <c r="C115" s="30">
        <f t="shared" si="9"/>
        <v>-9</v>
      </c>
      <c r="D115" s="92" t="s">
        <v>229</v>
      </c>
      <c r="E115" s="86">
        <f t="shared" si="10"/>
        <v>12</v>
      </c>
      <c r="F115" s="242"/>
      <c r="G115" s="93">
        <f t="shared" si="11"/>
        <v>1</v>
      </c>
      <c r="H115" s="94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>
        <v>12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22"/>
      <c r="AL115" s="187"/>
      <c r="AM115" s="23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77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</row>
    <row r="116" spans="1:233" ht="17.149999999999999" customHeight="1" x14ac:dyDescent="0.35">
      <c r="A116" s="30">
        <v>111</v>
      </c>
      <c r="B116" s="30">
        <v>102</v>
      </c>
      <c r="C116" s="30">
        <f t="shared" si="9"/>
        <v>-9</v>
      </c>
      <c r="D116" s="92" t="s">
        <v>856</v>
      </c>
      <c r="E116" s="86">
        <f t="shared" si="10"/>
        <v>12</v>
      </c>
      <c r="F116" s="242"/>
      <c r="G116" s="93">
        <f t="shared" si="11"/>
        <v>1</v>
      </c>
      <c r="H116" s="94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>
        <v>12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22"/>
      <c r="AL116" s="187"/>
      <c r="AM116" s="23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77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</row>
    <row r="117" spans="1:233" ht="17.149999999999999" customHeight="1" x14ac:dyDescent="0.35">
      <c r="A117" s="30">
        <v>112</v>
      </c>
      <c r="B117" s="30">
        <v>103</v>
      </c>
      <c r="C117" s="30">
        <f t="shared" si="9"/>
        <v>-9</v>
      </c>
      <c r="D117" s="92" t="s">
        <v>1398</v>
      </c>
      <c r="E117" s="86">
        <f t="shared" si="10"/>
        <v>12</v>
      </c>
      <c r="F117" s="242"/>
      <c r="G117" s="93">
        <f t="shared" si="11"/>
        <v>1</v>
      </c>
      <c r="H117" s="94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>
        <v>12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22"/>
      <c r="AL117" s="187"/>
      <c r="AM117" s="23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77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</row>
    <row r="118" spans="1:233" ht="17.149999999999999" customHeight="1" x14ac:dyDescent="0.35">
      <c r="A118" s="30">
        <v>113</v>
      </c>
      <c r="B118" s="30">
        <v>104</v>
      </c>
      <c r="C118" s="30">
        <f t="shared" si="9"/>
        <v>-9</v>
      </c>
      <c r="D118" s="92" t="s">
        <v>1814</v>
      </c>
      <c r="E118" s="86">
        <f t="shared" si="10"/>
        <v>12</v>
      </c>
      <c r="F118" s="242"/>
      <c r="G118" s="93">
        <f t="shared" si="11"/>
        <v>1</v>
      </c>
      <c r="H118" s="94"/>
      <c r="I118" s="197" t="s">
        <v>13</v>
      </c>
      <c r="J118" s="186" t="s">
        <v>13</v>
      </c>
      <c r="K118" s="191">
        <v>12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22"/>
      <c r="AL118" s="187"/>
      <c r="AM118" s="23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77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</row>
    <row r="119" spans="1:233" ht="17.149999999999999" customHeight="1" x14ac:dyDescent="0.35">
      <c r="A119" s="30">
        <v>114</v>
      </c>
      <c r="B119" s="30">
        <v>105</v>
      </c>
      <c r="C119" s="30">
        <f t="shared" si="9"/>
        <v>-9</v>
      </c>
      <c r="D119" s="92" t="s">
        <v>1515</v>
      </c>
      <c r="E119" s="86">
        <f t="shared" si="10"/>
        <v>12</v>
      </c>
      <c r="F119" s="242"/>
      <c r="G119" s="93">
        <f t="shared" si="11"/>
        <v>2</v>
      </c>
      <c r="H119" s="94"/>
      <c r="I119" s="197" t="s">
        <v>13</v>
      </c>
      <c r="J119" s="186">
        <v>4</v>
      </c>
      <c r="K119" s="191" t="s">
        <v>13</v>
      </c>
      <c r="L119" s="202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>
        <v>8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22"/>
      <c r="AL119" s="187"/>
      <c r="AM119" s="23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77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</row>
    <row r="120" spans="1:233" ht="17.149999999999999" customHeight="1" x14ac:dyDescent="0.35">
      <c r="A120" s="30">
        <v>115</v>
      </c>
      <c r="B120" s="30">
        <v>106</v>
      </c>
      <c r="C120" s="30">
        <f t="shared" si="9"/>
        <v>-9</v>
      </c>
      <c r="D120" s="92" t="s">
        <v>968</v>
      </c>
      <c r="E120" s="86">
        <f t="shared" si="10"/>
        <v>11</v>
      </c>
      <c r="F120" s="242"/>
      <c r="G120" s="93">
        <f t="shared" si="11"/>
        <v>2</v>
      </c>
      <c r="H120" s="94"/>
      <c r="I120" s="197" t="s">
        <v>13</v>
      </c>
      <c r="J120" s="186" t="s">
        <v>13</v>
      </c>
      <c r="K120" s="191" t="s">
        <v>13</v>
      </c>
      <c r="L120" s="202" t="s">
        <v>13</v>
      </c>
      <c r="M120" s="191">
        <v>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>
        <v>8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22"/>
      <c r="AL120" s="187"/>
      <c r="AM120" s="23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77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</row>
    <row r="121" spans="1:233" ht="17.149999999999999" customHeight="1" x14ac:dyDescent="0.35">
      <c r="A121" s="30">
        <v>116</v>
      </c>
      <c r="B121" s="30">
        <v>107</v>
      </c>
      <c r="C121" s="30">
        <f t="shared" si="9"/>
        <v>-9</v>
      </c>
      <c r="D121" s="92" t="s">
        <v>87</v>
      </c>
      <c r="E121" s="86">
        <f t="shared" si="10"/>
        <v>11</v>
      </c>
      <c r="F121" s="242"/>
      <c r="G121" s="93">
        <f t="shared" si="11"/>
        <v>2</v>
      </c>
      <c r="H121" s="94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>
        <v>1</v>
      </c>
      <c r="Y121" s="94">
        <v>10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22"/>
      <c r="AL121" s="187"/>
      <c r="AM121" s="23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77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</row>
    <row r="122" spans="1:233" ht="17.149999999999999" customHeight="1" x14ac:dyDescent="0.35">
      <c r="A122" s="30">
        <v>117</v>
      </c>
      <c r="B122" s="30">
        <v>108</v>
      </c>
      <c r="C122" s="30">
        <f t="shared" si="9"/>
        <v>-9</v>
      </c>
      <c r="D122" s="92" t="s">
        <v>1440</v>
      </c>
      <c r="E122" s="86">
        <f t="shared" si="10"/>
        <v>10</v>
      </c>
      <c r="F122" s="242"/>
      <c r="G122" s="93">
        <f t="shared" si="11"/>
        <v>1</v>
      </c>
      <c r="H122" s="94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>
        <v>10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22"/>
      <c r="AL122" s="187"/>
      <c r="AM122" s="23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77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</row>
    <row r="123" spans="1:233" ht="17.149999999999999" customHeight="1" x14ac:dyDescent="0.35">
      <c r="A123" s="30">
        <v>118</v>
      </c>
      <c r="B123" s="30">
        <v>109</v>
      </c>
      <c r="C123" s="30">
        <f t="shared" si="9"/>
        <v>-9</v>
      </c>
      <c r="D123" s="92" t="s">
        <v>214</v>
      </c>
      <c r="E123" s="86">
        <f t="shared" si="10"/>
        <v>10</v>
      </c>
      <c r="F123" s="242"/>
      <c r="G123" s="93">
        <f t="shared" si="11"/>
        <v>1</v>
      </c>
      <c r="H123" s="94"/>
      <c r="I123" s="197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>
        <v>10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22"/>
      <c r="AL123" s="187"/>
      <c r="AM123" s="23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77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</row>
    <row r="124" spans="1:233" ht="17.149999999999999" customHeight="1" x14ac:dyDescent="0.35">
      <c r="A124" s="30">
        <v>119</v>
      </c>
      <c r="B124" s="30">
        <v>110</v>
      </c>
      <c r="C124" s="30">
        <f t="shared" si="9"/>
        <v>-9</v>
      </c>
      <c r="D124" s="92" t="s">
        <v>967</v>
      </c>
      <c r="E124" s="86">
        <f t="shared" si="10"/>
        <v>10</v>
      </c>
      <c r="F124" s="242"/>
      <c r="G124" s="93">
        <f t="shared" si="11"/>
        <v>1</v>
      </c>
      <c r="H124" s="94"/>
      <c r="I124" s="197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>
        <v>10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22"/>
      <c r="AL124" s="187"/>
      <c r="AM124" s="23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77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</row>
    <row r="125" spans="1:233" ht="17.149999999999999" customHeight="1" x14ac:dyDescent="0.35">
      <c r="A125" s="30">
        <v>120</v>
      </c>
      <c r="B125" s="30">
        <v>111</v>
      </c>
      <c r="C125" s="30">
        <f t="shared" si="9"/>
        <v>-9</v>
      </c>
      <c r="D125" s="92" t="s">
        <v>1063</v>
      </c>
      <c r="E125" s="86">
        <f t="shared" si="10"/>
        <v>10</v>
      </c>
      <c r="F125" s="242"/>
      <c r="G125" s="93">
        <f t="shared" si="11"/>
        <v>1</v>
      </c>
      <c r="H125" s="94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>
        <v>10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22"/>
      <c r="AL125" s="187"/>
      <c r="AM125" s="23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77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</row>
    <row r="126" spans="1:233" ht="17.149999999999999" customHeight="1" x14ac:dyDescent="0.35">
      <c r="A126" s="30">
        <v>121</v>
      </c>
      <c r="B126" s="30">
        <v>112</v>
      </c>
      <c r="C126" s="30">
        <f t="shared" si="9"/>
        <v>-9</v>
      </c>
      <c r="D126" s="92" t="s">
        <v>1815</v>
      </c>
      <c r="E126" s="86">
        <f t="shared" si="10"/>
        <v>10</v>
      </c>
      <c r="F126" s="242"/>
      <c r="G126" s="93">
        <f t="shared" si="11"/>
        <v>1</v>
      </c>
      <c r="H126" s="94"/>
      <c r="I126" s="197" t="s">
        <v>13</v>
      </c>
      <c r="J126" s="186" t="s">
        <v>13</v>
      </c>
      <c r="K126" s="191">
        <v>10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22"/>
      <c r="AL126" s="187"/>
      <c r="AM126" s="23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77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</row>
    <row r="127" spans="1:233" ht="17.149999999999999" customHeight="1" x14ac:dyDescent="0.35">
      <c r="A127" s="30">
        <v>122</v>
      </c>
      <c r="B127" s="30">
        <v>113</v>
      </c>
      <c r="C127" s="30">
        <f t="shared" si="9"/>
        <v>-9</v>
      </c>
      <c r="D127" s="92" t="s">
        <v>89</v>
      </c>
      <c r="E127" s="86">
        <f t="shared" si="10"/>
        <v>8</v>
      </c>
      <c r="F127" s="242"/>
      <c r="G127" s="93">
        <f t="shared" si="11"/>
        <v>1</v>
      </c>
      <c r="H127" s="94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>
        <v>8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22"/>
      <c r="AL127" s="187"/>
      <c r="AM127" s="23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77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</row>
    <row r="128" spans="1:233" ht="17.149999999999999" customHeight="1" x14ac:dyDescent="0.35">
      <c r="A128" s="30">
        <v>123</v>
      </c>
      <c r="B128" s="30">
        <v>114</v>
      </c>
      <c r="C128" s="30">
        <f t="shared" si="9"/>
        <v>-9</v>
      </c>
      <c r="D128" s="92" t="s">
        <v>394</v>
      </c>
      <c r="E128" s="86">
        <f t="shared" si="10"/>
        <v>8</v>
      </c>
      <c r="F128" s="242"/>
      <c r="G128" s="93">
        <f t="shared" si="11"/>
        <v>1</v>
      </c>
      <c r="H128" s="94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>
        <v>8</v>
      </c>
      <c r="AC128" s="191" t="s">
        <v>13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22"/>
      <c r="AL128" s="187"/>
      <c r="AM128" s="23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77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</row>
    <row r="129" spans="1:233" ht="17.149999999999999" customHeight="1" x14ac:dyDescent="0.35">
      <c r="A129" s="30">
        <v>124</v>
      </c>
      <c r="B129" s="30">
        <v>115</v>
      </c>
      <c r="C129" s="30">
        <f t="shared" si="9"/>
        <v>-9</v>
      </c>
      <c r="D129" s="92" t="s">
        <v>92</v>
      </c>
      <c r="E129" s="86">
        <f t="shared" si="10"/>
        <v>8</v>
      </c>
      <c r="F129" s="242"/>
      <c r="G129" s="93">
        <f t="shared" si="11"/>
        <v>1</v>
      </c>
      <c r="H129" s="94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>
        <v>8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22"/>
      <c r="AL129" s="187"/>
      <c r="AM129" s="23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77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</row>
    <row r="130" spans="1:233" ht="17.149999999999999" customHeight="1" x14ac:dyDescent="0.35">
      <c r="A130" s="30">
        <v>125</v>
      </c>
      <c r="B130" s="30">
        <v>116</v>
      </c>
      <c r="C130" s="30">
        <f t="shared" ref="C130:C161" si="12">B130-A130</f>
        <v>-9</v>
      </c>
      <c r="D130" s="92" t="s">
        <v>541</v>
      </c>
      <c r="E130" s="86">
        <f t="shared" si="10"/>
        <v>8</v>
      </c>
      <c r="F130" s="242"/>
      <c r="G130" s="93">
        <f t="shared" si="11"/>
        <v>1</v>
      </c>
      <c r="H130" s="94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>
        <v>8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22"/>
      <c r="AL130" s="187"/>
      <c r="AM130" s="23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77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</row>
    <row r="131" spans="1:233" ht="17.149999999999999" customHeight="1" x14ac:dyDescent="0.35">
      <c r="A131" s="30">
        <v>126</v>
      </c>
      <c r="B131" s="30">
        <v>117</v>
      </c>
      <c r="C131" s="30">
        <f t="shared" si="12"/>
        <v>-9</v>
      </c>
      <c r="D131" s="92" t="s">
        <v>730</v>
      </c>
      <c r="E131" s="86">
        <f t="shared" si="10"/>
        <v>8</v>
      </c>
      <c r="F131" s="242"/>
      <c r="G131" s="93">
        <f t="shared" si="11"/>
        <v>1</v>
      </c>
      <c r="H131" s="94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>
        <v>8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22"/>
      <c r="AL131" s="187"/>
      <c r="AM131" s="23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77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</row>
    <row r="132" spans="1:233" ht="17.149999999999999" customHeight="1" x14ac:dyDescent="0.35">
      <c r="A132" s="30">
        <v>127</v>
      </c>
      <c r="B132" s="30">
        <v>118</v>
      </c>
      <c r="C132" s="30">
        <f t="shared" si="12"/>
        <v>-9</v>
      </c>
      <c r="D132" s="92" t="s">
        <v>1651</v>
      </c>
      <c r="E132" s="86">
        <f t="shared" si="10"/>
        <v>8</v>
      </c>
      <c r="F132" s="242"/>
      <c r="G132" s="93">
        <f t="shared" si="11"/>
        <v>1</v>
      </c>
      <c r="H132" s="94"/>
      <c r="I132" s="197" t="s">
        <v>13</v>
      </c>
      <c r="J132" s="186" t="s">
        <v>13</v>
      </c>
      <c r="K132" s="191" t="s">
        <v>13</v>
      </c>
      <c r="L132" s="202" t="s">
        <v>13</v>
      </c>
      <c r="M132" s="191">
        <v>8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22"/>
      <c r="AL132" s="187"/>
      <c r="AM132" s="23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77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</row>
    <row r="133" spans="1:233" ht="17.149999999999999" customHeight="1" x14ac:dyDescent="0.35">
      <c r="A133" s="30">
        <v>128</v>
      </c>
      <c r="B133" s="30">
        <v>119</v>
      </c>
      <c r="C133" s="30">
        <f t="shared" si="12"/>
        <v>-9</v>
      </c>
      <c r="D133" s="92" t="s">
        <v>1816</v>
      </c>
      <c r="E133" s="86">
        <f t="shared" si="10"/>
        <v>8</v>
      </c>
      <c r="F133" s="242"/>
      <c r="G133" s="93">
        <f t="shared" si="11"/>
        <v>1</v>
      </c>
      <c r="H133" s="94"/>
      <c r="I133" s="197" t="s">
        <v>13</v>
      </c>
      <c r="J133" s="186" t="s">
        <v>13</v>
      </c>
      <c r="K133" s="191">
        <v>8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22"/>
      <c r="AL133" s="187"/>
      <c r="AM133" s="23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77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</row>
    <row r="134" spans="1:233" ht="17.149999999999999" customHeight="1" x14ac:dyDescent="0.35">
      <c r="A134" s="30">
        <v>129</v>
      </c>
      <c r="B134" s="30">
        <v>120</v>
      </c>
      <c r="C134" s="30">
        <f t="shared" si="12"/>
        <v>-9</v>
      </c>
      <c r="D134" s="92" t="s">
        <v>749</v>
      </c>
      <c r="E134" s="86">
        <f t="shared" ref="E134:E165" si="13">LARGE(H134:AI134,1)+LARGE(H134:AI134,2)+LARGE(H134:AI134,3)+LARGE(H134:AI134,4)+LARGE(H134:AI134,5)+F134</f>
        <v>7</v>
      </c>
      <c r="F134" s="242"/>
      <c r="G134" s="93">
        <f t="shared" ref="G134:G165" si="14">COUNT(H134:AD134)</f>
        <v>2</v>
      </c>
      <c r="H134" s="94"/>
      <c r="I134" s="197" t="s">
        <v>13</v>
      </c>
      <c r="J134" s="186" t="s">
        <v>13</v>
      </c>
      <c r="K134" s="191" t="s">
        <v>13</v>
      </c>
      <c r="L134" s="202">
        <v>1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>
        <v>6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22"/>
      <c r="AL134" s="187"/>
      <c r="AM134" s="23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77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</row>
    <row r="135" spans="1:233" ht="17.149999999999999" customHeight="1" x14ac:dyDescent="0.35">
      <c r="A135" s="30">
        <v>130</v>
      </c>
      <c r="B135" s="30">
        <v>121</v>
      </c>
      <c r="C135" s="30">
        <f t="shared" si="12"/>
        <v>-9</v>
      </c>
      <c r="D135" s="92" t="s">
        <v>99</v>
      </c>
      <c r="E135" s="86">
        <f t="shared" si="13"/>
        <v>6</v>
      </c>
      <c r="F135" s="242"/>
      <c r="G135" s="93">
        <f t="shared" si="14"/>
        <v>1</v>
      </c>
      <c r="H135" s="94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>
        <v>6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22"/>
      <c r="AL135" s="187"/>
      <c r="AM135" s="23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77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</row>
    <row r="136" spans="1:233" ht="17.149999999999999" customHeight="1" x14ac:dyDescent="0.35">
      <c r="A136" s="30">
        <v>131</v>
      </c>
      <c r="B136" s="30">
        <v>122</v>
      </c>
      <c r="C136" s="30">
        <f t="shared" si="12"/>
        <v>-9</v>
      </c>
      <c r="D136" s="92" t="s">
        <v>97</v>
      </c>
      <c r="E136" s="86">
        <f t="shared" si="13"/>
        <v>6</v>
      </c>
      <c r="F136" s="242"/>
      <c r="G136" s="93">
        <f t="shared" si="14"/>
        <v>1</v>
      </c>
      <c r="H136" s="94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>
        <v>6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22"/>
      <c r="AL136" s="187"/>
      <c r="AM136" s="23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77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</row>
    <row r="137" spans="1:233" ht="17.149999999999999" customHeight="1" x14ac:dyDescent="0.35">
      <c r="A137" s="30">
        <v>132</v>
      </c>
      <c r="B137" s="30">
        <v>123</v>
      </c>
      <c r="C137" s="30">
        <f t="shared" si="12"/>
        <v>-9</v>
      </c>
      <c r="D137" s="92" t="s">
        <v>977</v>
      </c>
      <c r="E137" s="86">
        <f t="shared" si="13"/>
        <v>6</v>
      </c>
      <c r="F137" s="242"/>
      <c r="G137" s="93">
        <f t="shared" si="14"/>
        <v>1</v>
      </c>
      <c r="H137" s="94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>
        <v>6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22"/>
      <c r="AL137" s="187"/>
      <c r="AM137" s="23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77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</row>
    <row r="138" spans="1:233" ht="17.149999999999999" customHeight="1" x14ac:dyDescent="0.35">
      <c r="A138" s="30">
        <v>133</v>
      </c>
      <c r="B138" s="30">
        <v>124</v>
      </c>
      <c r="C138" s="30">
        <f t="shared" si="12"/>
        <v>-9</v>
      </c>
      <c r="D138" s="92" t="s">
        <v>366</v>
      </c>
      <c r="E138" s="86">
        <f t="shared" si="13"/>
        <v>6</v>
      </c>
      <c r="F138" s="242"/>
      <c r="G138" s="93">
        <f t="shared" si="14"/>
        <v>1</v>
      </c>
      <c r="H138" s="94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>
        <v>6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22"/>
      <c r="AL138" s="187"/>
      <c r="AM138" s="23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77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</row>
    <row r="139" spans="1:233" ht="17.149999999999999" customHeight="1" x14ac:dyDescent="0.35">
      <c r="A139" s="30">
        <v>134</v>
      </c>
      <c r="B139" s="30">
        <v>125</v>
      </c>
      <c r="C139" s="30">
        <f t="shared" si="12"/>
        <v>-9</v>
      </c>
      <c r="D139" s="92" t="s">
        <v>1477</v>
      </c>
      <c r="E139" s="86">
        <f t="shared" si="13"/>
        <v>6</v>
      </c>
      <c r="F139" s="242"/>
      <c r="G139" s="93">
        <f t="shared" si="14"/>
        <v>1</v>
      </c>
      <c r="H139" s="94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>
        <v>6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22"/>
      <c r="AL139" s="187"/>
      <c r="AM139" s="23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77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</row>
    <row r="140" spans="1:233" ht="17.149999999999999" customHeight="1" x14ac:dyDescent="0.35">
      <c r="A140" s="30">
        <v>135</v>
      </c>
      <c r="B140" s="30">
        <v>126</v>
      </c>
      <c r="C140" s="30">
        <f t="shared" si="12"/>
        <v>-9</v>
      </c>
      <c r="D140" s="92" t="s">
        <v>334</v>
      </c>
      <c r="E140" s="86">
        <f t="shared" si="13"/>
        <v>6</v>
      </c>
      <c r="F140" s="242"/>
      <c r="G140" s="93">
        <f t="shared" si="14"/>
        <v>1</v>
      </c>
      <c r="H140" s="94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>
        <v>6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22"/>
      <c r="AL140" s="187"/>
      <c r="AM140" s="23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77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</row>
    <row r="141" spans="1:233" ht="17.149999999999999" customHeight="1" x14ac:dyDescent="0.35">
      <c r="A141" s="30">
        <v>136</v>
      </c>
      <c r="B141" s="30">
        <v>127</v>
      </c>
      <c r="C141" s="30">
        <f t="shared" si="12"/>
        <v>-9</v>
      </c>
      <c r="D141" s="92" t="s">
        <v>1551</v>
      </c>
      <c r="E141" s="86">
        <f t="shared" si="13"/>
        <v>6</v>
      </c>
      <c r="F141" s="242"/>
      <c r="G141" s="93">
        <f t="shared" si="14"/>
        <v>1</v>
      </c>
      <c r="H141" s="94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>
        <v>6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22"/>
      <c r="AL141" s="187"/>
      <c r="AM141" s="23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77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</row>
    <row r="142" spans="1:233" ht="17.149999999999999" customHeight="1" x14ac:dyDescent="0.35">
      <c r="A142" s="30">
        <v>137</v>
      </c>
      <c r="B142" s="30">
        <v>128</v>
      </c>
      <c r="C142" s="30">
        <f t="shared" si="12"/>
        <v>-9</v>
      </c>
      <c r="D142" s="92" t="s">
        <v>1652</v>
      </c>
      <c r="E142" s="86">
        <f t="shared" si="13"/>
        <v>6</v>
      </c>
      <c r="F142" s="242"/>
      <c r="G142" s="93">
        <f t="shared" si="14"/>
        <v>1</v>
      </c>
      <c r="H142" s="94"/>
      <c r="I142" s="197" t="s">
        <v>13</v>
      </c>
      <c r="J142" s="186" t="s">
        <v>13</v>
      </c>
      <c r="K142" s="191" t="s">
        <v>13</v>
      </c>
      <c r="L142" s="202" t="s">
        <v>13</v>
      </c>
      <c r="M142" s="191">
        <v>6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22"/>
      <c r="AL142" s="187"/>
      <c r="AM142" s="23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77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</row>
    <row r="143" spans="1:233" ht="17.149999999999999" customHeight="1" x14ac:dyDescent="0.35">
      <c r="A143" s="30">
        <v>138</v>
      </c>
      <c r="B143" s="30">
        <v>129</v>
      </c>
      <c r="C143" s="30">
        <f t="shared" si="12"/>
        <v>-9</v>
      </c>
      <c r="D143" s="92" t="s">
        <v>1679</v>
      </c>
      <c r="E143" s="86">
        <f t="shared" si="13"/>
        <v>6</v>
      </c>
      <c r="F143" s="242"/>
      <c r="G143" s="93">
        <f t="shared" si="14"/>
        <v>1</v>
      </c>
      <c r="H143" s="94"/>
      <c r="I143" s="197" t="s">
        <v>13</v>
      </c>
      <c r="J143" s="186" t="s">
        <v>13</v>
      </c>
      <c r="K143" s="191" t="s">
        <v>13</v>
      </c>
      <c r="L143" s="202">
        <v>6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22"/>
      <c r="AL143" s="187"/>
      <c r="AM143" s="23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77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</row>
    <row r="144" spans="1:233" ht="17.149999999999999" customHeight="1" x14ac:dyDescent="0.35">
      <c r="A144" s="30">
        <v>139</v>
      </c>
      <c r="B144" s="30">
        <v>130</v>
      </c>
      <c r="C144" s="30">
        <f t="shared" si="12"/>
        <v>-9</v>
      </c>
      <c r="D144" s="92" t="s">
        <v>1751</v>
      </c>
      <c r="E144" s="86">
        <f t="shared" si="13"/>
        <v>6</v>
      </c>
      <c r="F144" s="242"/>
      <c r="G144" s="93">
        <f t="shared" si="14"/>
        <v>1</v>
      </c>
      <c r="H144" s="94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>
        <v>6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22"/>
      <c r="AL144" s="187"/>
      <c r="AM144" s="23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77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</row>
    <row r="145" spans="1:233" ht="17.149999999999999" customHeight="1" x14ac:dyDescent="0.35">
      <c r="A145" s="30">
        <v>140</v>
      </c>
      <c r="B145" s="30">
        <v>131</v>
      </c>
      <c r="C145" s="30">
        <f t="shared" si="12"/>
        <v>-9</v>
      </c>
      <c r="D145" s="92" t="s">
        <v>1860</v>
      </c>
      <c r="E145" s="86">
        <f t="shared" si="13"/>
        <v>6</v>
      </c>
      <c r="F145" s="242"/>
      <c r="G145" s="93">
        <f t="shared" si="14"/>
        <v>1</v>
      </c>
      <c r="H145" s="94"/>
      <c r="I145" s="197" t="s">
        <v>13</v>
      </c>
      <c r="J145" s="186">
        <v>6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22"/>
      <c r="AL145" s="187"/>
      <c r="AM145" s="23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77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</row>
    <row r="146" spans="1:233" ht="17.149999999999999" customHeight="1" x14ac:dyDescent="0.35">
      <c r="A146" s="30">
        <v>141</v>
      </c>
      <c r="B146" s="30">
        <v>132</v>
      </c>
      <c r="C146" s="30">
        <f t="shared" si="12"/>
        <v>-9</v>
      </c>
      <c r="D146" s="92" t="s">
        <v>562</v>
      </c>
      <c r="E146" s="86">
        <f t="shared" si="13"/>
        <v>6</v>
      </c>
      <c r="F146" s="242"/>
      <c r="G146" s="93">
        <f t="shared" si="14"/>
        <v>2</v>
      </c>
      <c r="H146" s="94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>
        <v>2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>
        <v>4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22"/>
      <c r="AL146" s="187"/>
      <c r="AM146" s="23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77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</row>
    <row r="147" spans="1:233" ht="17.149999999999999" customHeight="1" x14ac:dyDescent="0.35">
      <c r="A147" s="30">
        <v>142</v>
      </c>
      <c r="B147" s="30">
        <v>133</v>
      </c>
      <c r="C147" s="30">
        <f t="shared" si="12"/>
        <v>-9</v>
      </c>
      <c r="D147" s="92" t="s">
        <v>623</v>
      </c>
      <c r="E147" s="86">
        <f t="shared" si="13"/>
        <v>6</v>
      </c>
      <c r="F147" s="242"/>
      <c r="G147" s="93">
        <f t="shared" si="14"/>
        <v>2</v>
      </c>
      <c r="H147" s="94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>
        <v>4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>
        <v>2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22"/>
      <c r="AL147" s="187"/>
      <c r="AM147" s="23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77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</row>
    <row r="148" spans="1:233" ht="17.149999999999999" customHeight="1" x14ac:dyDescent="0.35">
      <c r="A148" s="30">
        <v>143</v>
      </c>
      <c r="B148" s="30">
        <v>134</v>
      </c>
      <c r="C148" s="30">
        <f t="shared" si="12"/>
        <v>-9</v>
      </c>
      <c r="D148" s="92" t="s">
        <v>1586</v>
      </c>
      <c r="E148" s="86">
        <f t="shared" si="13"/>
        <v>5</v>
      </c>
      <c r="F148" s="242"/>
      <c r="G148" s="93">
        <f t="shared" si="14"/>
        <v>1</v>
      </c>
      <c r="H148" s="94"/>
      <c r="I148" s="197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>
        <v>5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22"/>
      <c r="AL148" s="187"/>
      <c r="AM148" s="23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77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</row>
    <row r="149" spans="1:233" ht="17.149999999999999" customHeight="1" x14ac:dyDescent="0.35">
      <c r="A149" s="30">
        <v>144</v>
      </c>
      <c r="B149" s="30">
        <v>135</v>
      </c>
      <c r="C149" s="30">
        <f t="shared" si="12"/>
        <v>-9</v>
      </c>
      <c r="D149" s="92" t="s">
        <v>86</v>
      </c>
      <c r="E149" s="86">
        <f t="shared" si="13"/>
        <v>4</v>
      </c>
      <c r="F149" s="242"/>
      <c r="G149" s="93">
        <f t="shared" si="14"/>
        <v>1</v>
      </c>
      <c r="H149" s="94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>
        <v>4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22"/>
      <c r="AL149" s="187"/>
      <c r="AM149" s="23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77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</row>
    <row r="150" spans="1:233" ht="17.149999999999999" customHeight="1" x14ac:dyDescent="0.35">
      <c r="A150" s="30">
        <v>145</v>
      </c>
      <c r="B150" s="30">
        <v>136</v>
      </c>
      <c r="C150" s="30">
        <f t="shared" si="12"/>
        <v>-9</v>
      </c>
      <c r="D150" s="92" t="s">
        <v>908</v>
      </c>
      <c r="E150" s="86">
        <f t="shared" si="13"/>
        <v>4</v>
      </c>
      <c r="F150" s="242"/>
      <c r="G150" s="93">
        <f t="shared" si="14"/>
        <v>1</v>
      </c>
      <c r="H150" s="94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>
        <v>4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22"/>
      <c r="AL150" s="187"/>
      <c r="AM150" s="23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77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</row>
    <row r="151" spans="1:233" ht="17.149999999999999" customHeight="1" x14ac:dyDescent="0.35">
      <c r="A151" s="30">
        <v>146</v>
      </c>
      <c r="B151" s="30">
        <v>137</v>
      </c>
      <c r="C151" s="30">
        <f t="shared" si="12"/>
        <v>-9</v>
      </c>
      <c r="D151" s="92" t="s">
        <v>372</v>
      </c>
      <c r="E151" s="86">
        <f t="shared" si="13"/>
        <v>4</v>
      </c>
      <c r="F151" s="242"/>
      <c r="G151" s="93">
        <f t="shared" si="14"/>
        <v>1</v>
      </c>
      <c r="H151" s="94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4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22"/>
      <c r="AL151" s="187"/>
      <c r="AM151" s="23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77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</row>
    <row r="152" spans="1:233" ht="17.149999999999999" customHeight="1" x14ac:dyDescent="0.35">
      <c r="A152" s="30">
        <v>147</v>
      </c>
      <c r="B152" s="30">
        <v>138</v>
      </c>
      <c r="C152" s="30">
        <f t="shared" si="12"/>
        <v>-9</v>
      </c>
      <c r="D152" s="92" t="s">
        <v>1399</v>
      </c>
      <c r="E152" s="86">
        <f t="shared" si="13"/>
        <v>4</v>
      </c>
      <c r="F152" s="242"/>
      <c r="G152" s="93">
        <f t="shared" si="14"/>
        <v>1</v>
      </c>
      <c r="H152" s="94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>
        <v>4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22"/>
      <c r="AL152" s="187"/>
      <c r="AM152" s="23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77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</row>
    <row r="153" spans="1:233" ht="17.149999999999999" customHeight="1" x14ac:dyDescent="0.35">
      <c r="A153" s="30">
        <v>148</v>
      </c>
      <c r="B153" s="30">
        <v>139</v>
      </c>
      <c r="C153" s="30">
        <f t="shared" si="12"/>
        <v>-9</v>
      </c>
      <c r="D153" s="92" t="s">
        <v>677</v>
      </c>
      <c r="E153" s="86">
        <f t="shared" si="13"/>
        <v>4</v>
      </c>
      <c r="F153" s="242"/>
      <c r="G153" s="93">
        <f t="shared" si="14"/>
        <v>1</v>
      </c>
      <c r="H153" s="94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>
        <v>4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22"/>
      <c r="AL153" s="187"/>
      <c r="AM153" s="23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77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</row>
    <row r="154" spans="1:233" ht="17.149999999999999" customHeight="1" x14ac:dyDescent="0.35">
      <c r="A154" s="30">
        <v>149</v>
      </c>
      <c r="B154" s="30">
        <v>140</v>
      </c>
      <c r="C154" s="30">
        <f t="shared" si="12"/>
        <v>-9</v>
      </c>
      <c r="D154" s="92" t="s">
        <v>1502</v>
      </c>
      <c r="E154" s="86">
        <f t="shared" si="13"/>
        <v>4</v>
      </c>
      <c r="F154" s="242"/>
      <c r="G154" s="93">
        <f t="shared" si="14"/>
        <v>1</v>
      </c>
      <c r="H154" s="94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>
        <v>4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22"/>
      <c r="AL154" s="187"/>
      <c r="AM154" s="23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77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</row>
    <row r="155" spans="1:233" ht="17.149999999999999" customHeight="1" x14ac:dyDescent="0.35">
      <c r="A155" s="30">
        <v>150</v>
      </c>
      <c r="B155" s="30">
        <v>141</v>
      </c>
      <c r="C155" s="30">
        <f t="shared" si="12"/>
        <v>-9</v>
      </c>
      <c r="D155" s="92" t="s">
        <v>685</v>
      </c>
      <c r="E155" s="86">
        <f t="shared" si="13"/>
        <v>4</v>
      </c>
      <c r="F155" s="242"/>
      <c r="G155" s="93">
        <f t="shared" si="14"/>
        <v>1</v>
      </c>
      <c r="H155" s="94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>
        <v>4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22"/>
      <c r="AL155" s="187"/>
      <c r="AM155" s="23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77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</row>
    <row r="156" spans="1:233" ht="17.149999999999999" customHeight="1" x14ac:dyDescent="0.35">
      <c r="A156" s="30">
        <v>151</v>
      </c>
      <c r="B156" s="30">
        <v>142</v>
      </c>
      <c r="C156" s="30">
        <f t="shared" si="12"/>
        <v>-9</v>
      </c>
      <c r="D156" s="92" t="s">
        <v>1552</v>
      </c>
      <c r="E156" s="86">
        <f t="shared" si="13"/>
        <v>4</v>
      </c>
      <c r="F156" s="242"/>
      <c r="G156" s="93">
        <f t="shared" si="14"/>
        <v>1</v>
      </c>
      <c r="H156" s="94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>
        <v>4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22"/>
      <c r="AL156" s="187"/>
      <c r="AM156" s="23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77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</row>
    <row r="157" spans="1:233" ht="17.149999999999999" customHeight="1" x14ac:dyDescent="0.35">
      <c r="A157" s="30">
        <v>152</v>
      </c>
      <c r="B157" s="30">
        <v>143</v>
      </c>
      <c r="C157" s="30">
        <f t="shared" si="12"/>
        <v>-9</v>
      </c>
      <c r="D157" s="92" t="s">
        <v>1653</v>
      </c>
      <c r="E157" s="86">
        <f t="shared" si="13"/>
        <v>4</v>
      </c>
      <c r="F157" s="242"/>
      <c r="G157" s="93">
        <f t="shared" si="14"/>
        <v>1</v>
      </c>
      <c r="H157" s="94"/>
      <c r="I157" s="197" t="s">
        <v>13</v>
      </c>
      <c r="J157" s="186" t="s">
        <v>13</v>
      </c>
      <c r="K157" s="191" t="s">
        <v>13</v>
      </c>
      <c r="L157" s="202" t="s">
        <v>13</v>
      </c>
      <c r="M157" s="191">
        <v>4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22"/>
      <c r="AL157" s="187"/>
      <c r="AM157" s="23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77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</row>
    <row r="158" spans="1:233" ht="17.149999999999999" customHeight="1" x14ac:dyDescent="0.35">
      <c r="A158" s="30">
        <v>153</v>
      </c>
      <c r="B158" s="30">
        <v>144</v>
      </c>
      <c r="C158" s="30">
        <f t="shared" si="12"/>
        <v>-9</v>
      </c>
      <c r="D158" s="92" t="s">
        <v>1752</v>
      </c>
      <c r="E158" s="86">
        <f t="shared" si="13"/>
        <v>4</v>
      </c>
      <c r="F158" s="242"/>
      <c r="G158" s="93">
        <f t="shared" si="14"/>
        <v>1</v>
      </c>
      <c r="H158" s="94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>
        <v>4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22"/>
      <c r="AL158" s="187"/>
      <c r="AM158" s="23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77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</row>
    <row r="159" spans="1:233" ht="17.149999999999999" customHeight="1" x14ac:dyDescent="0.35">
      <c r="A159" s="30">
        <v>154</v>
      </c>
      <c r="B159" s="30">
        <v>145</v>
      </c>
      <c r="C159" s="30">
        <f t="shared" si="12"/>
        <v>-9</v>
      </c>
      <c r="D159" s="92" t="s">
        <v>1817</v>
      </c>
      <c r="E159" s="86">
        <f t="shared" si="13"/>
        <v>4</v>
      </c>
      <c r="F159" s="242"/>
      <c r="G159" s="93">
        <f t="shared" si="14"/>
        <v>1</v>
      </c>
      <c r="H159" s="94"/>
      <c r="I159" s="197" t="s">
        <v>13</v>
      </c>
      <c r="J159" s="186" t="s">
        <v>13</v>
      </c>
      <c r="K159" s="191">
        <v>4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22"/>
      <c r="AL159" s="187"/>
      <c r="AM159" s="23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77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</row>
    <row r="160" spans="1:233" ht="17.149999999999999" customHeight="1" x14ac:dyDescent="0.35">
      <c r="A160" s="30">
        <v>155</v>
      </c>
      <c r="B160" s="30">
        <v>146</v>
      </c>
      <c r="C160" s="30">
        <f t="shared" si="12"/>
        <v>-9</v>
      </c>
      <c r="D160" s="92" t="s">
        <v>858</v>
      </c>
      <c r="E160" s="86">
        <f t="shared" si="13"/>
        <v>3</v>
      </c>
      <c r="F160" s="242"/>
      <c r="G160" s="93">
        <f t="shared" si="14"/>
        <v>1</v>
      </c>
      <c r="H160" s="94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>
        <v>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22"/>
      <c r="AL160" s="187"/>
      <c r="AM160" s="23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77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</row>
    <row r="161" spans="1:233" ht="17.149999999999999" customHeight="1" x14ac:dyDescent="0.35">
      <c r="A161" s="30">
        <v>156</v>
      </c>
      <c r="B161" s="30">
        <v>147</v>
      </c>
      <c r="C161" s="30">
        <f t="shared" si="12"/>
        <v>-9</v>
      </c>
      <c r="D161" s="92" t="s">
        <v>563</v>
      </c>
      <c r="E161" s="86">
        <f t="shared" si="13"/>
        <v>3</v>
      </c>
      <c r="F161" s="242"/>
      <c r="G161" s="93">
        <f t="shared" si="14"/>
        <v>1</v>
      </c>
      <c r="H161" s="94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>
        <v>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22"/>
      <c r="AL161" s="187"/>
      <c r="AM161" s="23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77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</row>
    <row r="162" spans="1:233" ht="17.149999999999999" customHeight="1" x14ac:dyDescent="0.35">
      <c r="A162" s="30">
        <v>157</v>
      </c>
      <c r="B162" s="30">
        <v>148</v>
      </c>
      <c r="C162" s="30">
        <f t="shared" ref="C162:C191" si="15">B162-A162</f>
        <v>-9</v>
      </c>
      <c r="D162" s="92" t="s">
        <v>969</v>
      </c>
      <c r="E162" s="86">
        <f t="shared" si="13"/>
        <v>3</v>
      </c>
      <c r="F162" s="242"/>
      <c r="G162" s="93">
        <f t="shared" si="14"/>
        <v>1</v>
      </c>
      <c r="H162" s="94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>
        <v>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22"/>
      <c r="AL162" s="187"/>
      <c r="AM162" s="23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77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</row>
    <row r="163" spans="1:233" ht="17.149999999999999" customHeight="1" x14ac:dyDescent="0.35">
      <c r="A163" s="30">
        <v>158</v>
      </c>
      <c r="B163" s="30">
        <v>149</v>
      </c>
      <c r="C163" s="30">
        <f t="shared" si="15"/>
        <v>-9</v>
      </c>
      <c r="D163" s="92" t="s">
        <v>1400</v>
      </c>
      <c r="E163" s="86">
        <f t="shared" si="13"/>
        <v>3</v>
      </c>
      <c r="F163" s="242"/>
      <c r="G163" s="93">
        <f t="shared" si="14"/>
        <v>1</v>
      </c>
      <c r="H163" s="94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>
        <v>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22"/>
      <c r="AL163" s="187"/>
      <c r="AM163" s="23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77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</row>
    <row r="164" spans="1:233" ht="17.149999999999999" customHeight="1" x14ac:dyDescent="0.35">
      <c r="A164" s="30">
        <v>159</v>
      </c>
      <c r="B164" s="30">
        <v>150</v>
      </c>
      <c r="C164" s="30">
        <f t="shared" si="15"/>
        <v>-9</v>
      </c>
      <c r="D164" s="92" t="s">
        <v>1441</v>
      </c>
      <c r="E164" s="86">
        <f t="shared" si="13"/>
        <v>3</v>
      </c>
      <c r="F164" s="242"/>
      <c r="G164" s="93">
        <f t="shared" si="14"/>
        <v>1</v>
      </c>
      <c r="H164" s="94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3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22"/>
      <c r="AL164" s="187"/>
      <c r="AM164" s="23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77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</row>
    <row r="165" spans="1:233" ht="17.149999999999999" customHeight="1" x14ac:dyDescent="0.35">
      <c r="A165" s="30">
        <v>160</v>
      </c>
      <c r="B165" s="30">
        <v>151</v>
      </c>
      <c r="C165" s="30">
        <f t="shared" si="15"/>
        <v>-9</v>
      </c>
      <c r="D165" s="92" t="s">
        <v>1488</v>
      </c>
      <c r="E165" s="86">
        <f t="shared" si="13"/>
        <v>3</v>
      </c>
      <c r="F165" s="242"/>
      <c r="G165" s="93">
        <f t="shared" si="14"/>
        <v>1</v>
      </c>
      <c r="H165" s="94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>
        <v>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22"/>
      <c r="AL165" s="187"/>
      <c r="AM165" s="23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77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</row>
    <row r="166" spans="1:233" ht="17.149999999999999" customHeight="1" x14ac:dyDescent="0.35">
      <c r="A166" s="30">
        <v>161</v>
      </c>
      <c r="B166" s="30">
        <v>152</v>
      </c>
      <c r="C166" s="30">
        <f t="shared" si="15"/>
        <v>-9</v>
      </c>
      <c r="D166" s="92" t="s">
        <v>1553</v>
      </c>
      <c r="E166" s="86">
        <f t="shared" ref="E166:E191" si="16">LARGE(H166:AI166,1)+LARGE(H166:AI166,2)+LARGE(H166:AI166,3)+LARGE(H166:AI166,4)+LARGE(H166:AI166,5)+F166</f>
        <v>3</v>
      </c>
      <c r="F166" s="242"/>
      <c r="G166" s="93">
        <f t="shared" ref="G166:G191" si="17">COUNT(H166:AD166)</f>
        <v>1</v>
      </c>
      <c r="H166" s="94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>
        <v>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22"/>
      <c r="AL166" s="187"/>
      <c r="AM166" s="23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77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</row>
    <row r="167" spans="1:233" ht="17.149999999999999" customHeight="1" x14ac:dyDescent="0.35">
      <c r="A167" s="30">
        <v>162</v>
      </c>
      <c r="B167" s="30">
        <v>153</v>
      </c>
      <c r="C167" s="30">
        <f t="shared" si="15"/>
        <v>-9</v>
      </c>
      <c r="D167" s="92" t="s">
        <v>1622</v>
      </c>
      <c r="E167" s="86">
        <f t="shared" si="16"/>
        <v>3</v>
      </c>
      <c r="F167" s="242"/>
      <c r="G167" s="93">
        <f t="shared" si="17"/>
        <v>1</v>
      </c>
      <c r="H167" s="94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>
        <v>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22"/>
      <c r="AL167" s="187"/>
      <c r="AM167" s="23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77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</row>
    <row r="168" spans="1:233" ht="17.149999999999999" customHeight="1" x14ac:dyDescent="0.35">
      <c r="A168" s="30">
        <v>163</v>
      </c>
      <c r="B168" s="30">
        <v>154</v>
      </c>
      <c r="C168" s="30">
        <f t="shared" si="15"/>
        <v>-9</v>
      </c>
      <c r="D168" s="92" t="s">
        <v>1753</v>
      </c>
      <c r="E168" s="86">
        <f t="shared" si="16"/>
        <v>3</v>
      </c>
      <c r="F168" s="242"/>
      <c r="G168" s="93">
        <f t="shared" si="17"/>
        <v>1</v>
      </c>
      <c r="H168" s="94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>
        <v>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22"/>
      <c r="AL168" s="187"/>
      <c r="AM168" s="23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77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</row>
    <row r="169" spans="1:233" ht="17.149999999999999" customHeight="1" x14ac:dyDescent="0.35">
      <c r="A169" s="30">
        <v>164</v>
      </c>
      <c r="B169" s="30">
        <v>155</v>
      </c>
      <c r="C169" s="30">
        <f t="shared" si="15"/>
        <v>-9</v>
      </c>
      <c r="D169" s="92" t="s">
        <v>1818</v>
      </c>
      <c r="E169" s="86">
        <f t="shared" si="16"/>
        <v>3</v>
      </c>
      <c r="F169" s="242"/>
      <c r="G169" s="93">
        <f t="shared" si="17"/>
        <v>1</v>
      </c>
      <c r="H169" s="94"/>
      <c r="I169" s="197" t="s">
        <v>13</v>
      </c>
      <c r="J169" s="186" t="s">
        <v>13</v>
      </c>
      <c r="K169" s="191">
        <v>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22"/>
      <c r="AL169" s="187"/>
      <c r="AM169" s="23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77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</row>
    <row r="170" spans="1:233" ht="17.149999999999999" customHeight="1" x14ac:dyDescent="0.35">
      <c r="A170" s="30">
        <v>165</v>
      </c>
      <c r="B170" s="30">
        <v>156</v>
      </c>
      <c r="C170" s="30">
        <f t="shared" si="15"/>
        <v>-9</v>
      </c>
      <c r="D170" s="92" t="s">
        <v>1861</v>
      </c>
      <c r="E170" s="86">
        <f t="shared" si="16"/>
        <v>3</v>
      </c>
      <c r="F170" s="242"/>
      <c r="G170" s="93">
        <f t="shared" si="17"/>
        <v>1</v>
      </c>
      <c r="H170" s="94"/>
      <c r="I170" s="197" t="s">
        <v>13</v>
      </c>
      <c r="J170" s="186">
        <v>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22"/>
      <c r="AL170" s="187"/>
      <c r="AM170" s="23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77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</row>
    <row r="171" spans="1:233" ht="17.149999999999999" customHeight="1" x14ac:dyDescent="0.35">
      <c r="A171" s="30">
        <v>166</v>
      </c>
      <c r="B171" s="30">
        <v>157</v>
      </c>
      <c r="C171" s="30">
        <f t="shared" si="15"/>
        <v>-9</v>
      </c>
      <c r="D171" s="92" t="s">
        <v>644</v>
      </c>
      <c r="E171" s="86">
        <f t="shared" si="16"/>
        <v>2</v>
      </c>
      <c r="F171" s="242"/>
      <c r="G171" s="93">
        <f t="shared" si="17"/>
        <v>1</v>
      </c>
      <c r="H171" s="94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>
        <v>2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22"/>
      <c r="AL171" s="187"/>
      <c r="AM171" s="23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77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</row>
    <row r="172" spans="1:233" ht="17.149999999999999" customHeight="1" x14ac:dyDescent="0.35">
      <c r="A172" s="30">
        <v>167</v>
      </c>
      <c r="B172" s="30">
        <v>158</v>
      </c>
      <c r="C172" s="30">
        <f t="shared" si="15"/>
        <v>-9</v>
      </c>
      <c r="D172" s="92" t="s">
        <v>812</v>
      </c>
      <c r="E172" s="86">
        <f t="shared" si="16"/>
        <v>2</v>
      </c>
      <c r="F172" s="242"/>
      <c r="G172" s="93">
        <f t="shared" si="17"/>
        <v>1</v>
      </c>
      <c r="H172" s="94"/>
      <c r="I172" s="197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>
        <v>2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22"/>
      <c r="AL172" s="187"/>
      <c r="AM172" s="23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77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</row>
    <row r="173" spans="1:233" ht="17.149999999999999" customHeight="1" x14ac:dyDescent="0.35">
      <c r="A173" s="30">
        <v>168</v>
      </c>
      <c r="B173" s="30">
        <v>159</v>
      </c>
      <c r="C173" s="30">
        <f t="shared" si="15"/>
        <v>-9</v>
      </c>
      <c r="D173" s="92" t="s">
        <v>664</v>
      </c>
      <c r="E173" s="86">
        <f t="shared" si="16"/>
        <v>2</v>
      </c>
      <c r="F173" s="242"/>
      <c r="G173" s="93">
        <f t="shared" si="17"/>
        <v>1</v>
      </c>
      <c r="H173" s="94"/>
      <c r="I173" s="197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>
        <v>2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22"/>
      <c r="AL173" s="187"/>
      <c r="AM173" s="23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77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</row>
    <row r="174" spans="1:233" ht="17.149999999999999" customHeight="1" x14ac:dyDescent="0.35">
      <c r="A174" s="30">
        <v>169</v>
      </c>
      <c r="B174" s="30">
        <v>160</v>
      </c>
      <c r="C174" s="30">
        <f t="shared" si="15"/>
        <v>-9</v>
      </c>
      <c r="D174" s="92" t="s">
        <v>1478</v>
      </c>
      <c r="E174" s="86">
        <f t="shared" si="16"/>
        <v>2</v>
      </c>
      <c r="F174" s="242"/>
      <c r="G174" s="93">
        <f t="shared" si="17"/>
        <v>1</v>
      </c>
      <c r="H174" s="94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>
        <v>2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22"/>
      <c r="AL174" s="187"/>
      <c r="AM174" s="23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77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</row>
    <row r="175" spans="1:233" ht="17.149999999999999" customHeight="1" x14ac:dyDescent="0.35">
      <c r="A175" s="30">
        <v>170</v>
      </c>
      <c r="B175" s="30">
        <v>161</v>
      </c>
      <c r="C175" s="30">
        <f t="shared" si="15"/>
        <v>-9</v>
      </c>
      <c r="D175" s="92" t="s">
        <v>1489</v>
      </c>
      <c r="E175" s="86">
        <f t="shared" si="16"/>
        <v>2</v>
      </c>
      <c r="F175" s="242"/>
      <c r="G175" s="93">
        <f t="shared" si="17"/>
        <v>1</v>
      </c>
      <c r="H175" s="94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>
        <v>2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22"/>
      <c r="AL175" s="187"/>
      <c r="AM175" s="23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77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</row>
    <row r="176" spans="1:233" ht="17.149999999999999" customHeight="1" x14ac:dyDescent="0.35">
      <c r="A176" s="30">
        <v>171</v>
      </c>
      <c r="B176" s="30">
        <v>162</v>
      </c>
      <c r="C176" s="30">
        <f t="shared" si="15"/>
        <v>-9</v>
      </c>
      <c r="D176" s="92" t="s">
        <v>1516</v>
      </c>
      <c r="E176" s="86">
        <f t="shared" si="16"/>
        <v>2</v>
      </c>
      <c r="F176" s="242"/>
      <c r="G176" s="93">
        <f t="shared" si="17"/>
        <v>1</v>
      </c>
      <c r="H176" s="94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>
        <v>2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22"/>
      <c r="AL176" s="187"/>
      <c r="AM176" s="23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77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</row>
    <row r="177" spans="1:233" ht="17.149999999999999" customHeight="1" x14ac:dyDescent="0.35">
      <c r="A177" s="30">
        <v>172</v>
      </c>
      <c r="B177" s="30">
        <v>163</v>
      </c>
      <c r="C177" s="30">
        <f t="shared" si="15"/>
        <v>-9</v>
      </c>
      <c r="D177" s="92" t="s">
        <v>661</v>
      </c>
      <c r="E177" s="86">
        <f t="shared" si="16"/>
        <v>2</v>
      </c>
      <c r="F177" s="242"/>
      <c r="G177" s="93">
        <f t="shared" si="17"/>
        <v>1</v>
      </c>
      <c r="H177" s="94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>
        <v>2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22"/>
      <c r="AL177" s="187"/>
      <c r="AM177" s="23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77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</row>
    <row r="178" spans="1:233" ht="17.149999999999999" customHeight="1" x14ac:dyDescent="0.35">
      <c r="A178" s="30">
        <v>173</v>
      </c>
      <c r="B178" s="30">
        <v>164</v>
      </c>
      <c r="C178" s="30">
        <f t="shared" si="15"/>
        <v>-9</v>
      </c>
      <c r="D178" s="92" t="s">
        <v>1654</v>
      </c>
      <c r="E178" s="86">
        <f t="shared" si="16"/>
        <v>2</v>
      </c>
      <c r="F178" s="242"/>
      <c r="G178" s="93">
        <f t="shared" si="17"/>
        <v>1</v>
      </c>
      <c r="H178" s="94"/>
      <c r="I178" s="197" t="s">
        <v>13</v>
      </c>
      <c r="J178" s="186" t="s">
        <v>13</v>
      </c>
      <c r="K178" s="191" t="s">
        <v>13</v>
      </c>
      <c r="L178" s="202" t="s">
        <v>13</v>
      </c>
      <c r="M178" s="191">
        <v>2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22"/>
      <c r="AL178" s="187"/>
      <c r="AM178" s="23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77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</row>
    <row r="179" spans="1:233" ht="17.149999999999999" customHeight="1" x14ac:dyDescent="0.35">
      <c r="A179" s="30">
        <v>174</v>
      </c>
      <c r="B179" s="30">
        <v>165</v>
      </c>
      <c r="C179" s="30">
        <f t="shared" si="15"/>
        <v>-9</v>
      </c>
      <c r="D179" s="92" t="s">
        <v>1680</v>
      </c>
      <c r="E179" s="86">
        <f t="shared" si="16"/>
        <v>2</v>
      </c>
      <c r="F179" s="242"/>
      <c r="G179" s="93">
        <f t="shared" si="17"/>
        <v>1</v>
      </c>
      <c r="H179" s="94"/>
      <c r="I179" s="197" t="s">
        <v>13</v>
      </c>
      <c r="J179" s="186" t="s">
        <v>13</v>
      </c>
      <c r="K179" s="191" t="s">
        <v>13</v>
      </c>
      <c r="L179" s="202">
        <v>2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22"/>
      <c r="AL179" s="187"/>
      <c r="AM179" s="23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77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</row>
    <row r="180" spans="1:233" ht="17.149999999999999" customHeight="1" x14ac:dyDescent="0.35">
      <c r="A180" s="30">
        <v>175</v>
      </c>
      <c r="B180" s="30">
        <v>166</v>
      </c>
      <c r="C180" s="30">
        <f t="shared" si="15"/>
        <v>-9</v>
      </c>
      <c r="D180" s="92" t="s">
        <v>1754</v>
      </c>
      <c r="E180" s="86">
        <f t="shared" si="16"/>
        <v>2</v>
      </c>
      <c r="F180" s="242"/>
      <c r="G180" s="93">
        <f t="shared" si="17"/>
        <v>1</v>
      </c>
      <c r="H180" s="94"/>
      <c r="I180" s="197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186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>
        <v>2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22"/>
      <c r="AL180" s="187"/>
      <c r="AM180" s="23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77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</row>
    <row r="181" spans="1:233" ht="17.149999999999999" customHeight="1" x14ac:dyDescent="0.35">
      <c r="A181" s="30">
        <v>176</v>
      </c>
      <c r="B181" s="30">
        <v>167</v>
      </c>
      <c r="C181" s="30">
        <f t="shared" si="15"/>
        <v>-9</v>
      </c>
      <c r="D181" s="92" t="s">
        <v>1819</v>
      </c>
      <c r="E181" s="86">
        <f t="shared" si="16"/>
        <v>2</v>
      </c>
      <c r="F181" s="242"/>
      <c r="G181" s="93">
        <f t="shared" si="17"/>
        <v>1</v>
      </c>
      <c r="H181" s="94"/>
      <c r="I181" s="197" t="s">
        <v>13</v>
      </c>
      <c r="J181" s="186" t="s">
        <v>13</v>
      </c>
      <c r="K181" s="191">
        <v>2</v>
      </c>
      <c r="L181" s="202" t="s">
        <v>13</v>
      </c>
      <c r="M181" s="191" t="s">
        <v>13</v>
      </c>
      <c r="N181" s="186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22"/>
      <c r="AL181" s="187"/>
      <c r="AM181" s="23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77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</row>
    <row r="182" spans="1:233" ht="17.149999999999999" customHeight="1" x14ac:dyDescent="0.35">
      <c r="A182" s="30">
        <v>177</v>
      </c>
      <c r="B182" s="30">
        <v>168</v>
      </c>
      <c r="C182" s="30">
        <f t="shared" si="15"/>
        <v>-9</v>
      </c>
      <c r="D182" s="92" t="s">
        <v>1862</v>
      </c>
      <c r="E182" s="86">
        <f t="shared" si="16"/>
        <v>2</v>
      </c>
      <c r="F182" s="242"/>
      <c r="G182" s="93">
        <f t="shared" si="17"/>
        <v>1</v>
      </c>
      <c r="H182" s="94"/>
      <c r="I182" s="197" t="s">
        <v>13</v>
      </c>
      <c r="J182" s="186">
        <v>2</v>
      </c>
      <c r="K182" s="191" t="s">
        <v>13</v>
      </c>
      <c r="L182" s="202" t="s">
        <v>13</v>
      </c>
      <c r="M182" s="191" t="s">
        <v>13</v>
      </c>
      <c r="N182" s="186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22"/>
      <c r="AL182" s="187"/>
      <c r="AM182" s="23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77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</row>
    <row r="183" spans="1:233" ht="17.149999999999999" customHeight="1" x14ac:dyDescent="0.35">
      <c r="A183" s="30">
        <v>178</v>
      </c>
      <c r="B183" s="30">
        <v>169</v>
      </c>
      <c r="C183" s="30">
        <f t="shared" si="15"/>
        <v>-9</v>
      </c>
      <c r="D183" s="92" t="s">
        <v>306</v>
      </c>
      <c r="E183" s="86">
        <f t="shared" si="16"/>
        <v>1</v>
      </c>
      <c r="F183" s="242"/>
      <c r="G183" s="93">
        <f t="shared" si="17"/>
        <v>1</v>
      </c>
      <c r="H183" s="94"/>
      <c r="I183" s="197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186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>
        <v>1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22"/>
      <c r="AL183" s="187"/>
      <c r="AM183" s="23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77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</row>
    <row r="184" spans="1:233" ht="17.149999999999999" customHeight="1" x14ac:dyDescent="0.35">
      <c r="A184" s="30">
        <v>179</v>
      </c>
      <c r="B184" s="30">
        <v>170</v>
      </c>
      <c r="C184" s="30">
        <f t="shared" si="15"/>
        <v>-9</v>
      </c>
      <c r="D184" s="92" t="s">
        <v>778</v>
      </c>
      <c r="E184" s="86">
        <f t="shared" si="16"/>
        <v>1</v>
      </c>
      <c r="F184" s="242"/>
      <c r="G184" s="93">
        <f t="shared" si="17"/>
        <v>1</v>
      </c>
      <c r="H184" s="94"/>
      <c r="I184" s="197" t="s">
        <v>13</v>
      </c>
      <c r="J184" s="186" t="s">
        <v>13</v>
      </c>
      <c r="K184" s="191" t="s">
        <v>13</v>
      </c>
      <c r="L184" s="202" t="s">
        <v>13</v>
      </c>
      <c r="M184" s="191" t="s">
        <v>13</v>
      </c>
      <c r="N184" s="186" t="s">
        <v>13</v>
      </c>
      <c r="O184" s="191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>
        <v>1</v>
      </c>
      <c r="U184" s="191" t="s">
        <v>13</v>
      </c>
      <c r="V184" s="186" t="s">
        <v>13</v>
      </c>
      <c r="W184" s="191" t="s">
        <v>13</v>
      </c>
      <c r="X184" s="202" t="s">
        <v>13</v>
      </c>
      <c r="Y184" s="94" t="s">
        <v>13</v>
      </c>
      <c r="Z184" s="186" t="s">
        <v>13</v>
      </c>
      <c r="AA184" s="94" t="s">
        <v>13</v>
      </c>
      <c r="AB184" s="186" t="s">
        <v>13</v>
      </c>
      <c r="AC184" s="191" t="s">
        <v>13</v>
      </c>
      <c r="AD184" s="186" t="s">
        <v>13</v>
      </c>
      <c r="AE184" s="113">
        <v>0</v>
      </c>
      <c r="AF184" s="114">
        <v>0</v>
      </c>
      <c r="AG184" s="114">
        <v>0</v>
      </c>
      <c r="AH184" s="114">
        <v>0</v>
      </c>
      <c r="AI184" s="114">
        <v>0</v>
      </c>
      <c r="AJ184" s="35"/>
      <c r="AK184" s="22"/>
      <c r="AL184" s="187"/>
      <c r="AM184" s="23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77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</row>
    <row r="185" spans="1:233" ht="17.149999999999999" customHeight="1" x14ac:dyDescent="0.35">
      <c r="A185" s="30">
        <v>180</v>
      </c>
      <c r="B185" s="30">
        <v>171</v>
      </c>
      <c r="C185" s="30">
        <f t="shared" si="15"/>
        <v>-9</v>
      </c>
      <c r="D185" s="92" t="s">
        <v>807</v>
      </c>
      <c r="E185" s="86">
        <f t="shared" si="16"/>
        <v>1</v>
      </c>
      <c r="F185" s="242"/>
      <c r="G185" s="93">
        <f t="shared" si="17"/>
        <v>1</v>
      </c>
      <c r="H185" s="94"/>
      <c r="I185" s="197" t="s">
        <v>13</v>
      </c>
      <c r="J185" s="186" t="s">
        <v>13</v>
      </c>
      <c r="K185" s="191" t="s">
        <v>13</v>
      </c>
      <c r="L185" s="202" t="s">
        <v>13</v>
      </c>
      <c r="M185" s="191" t="s">
        <v>13</v>
      </c>
      <c r="N185" s="186" t="s">
        <v>13</v>
      </c>
      <c r="O185" s="191" t="s">
        <v>13</v>
      </c>
      <c r="P185" s="186" t="s">
        <v>13</v>
      </c>
      <c r="Q185" s="191" t="s">
        <v>13</v>
      </c>
      <c r="R185" s="186" t="s">
        <v>13</v>
      </c>
      <c r="S185" s="191">
        <v>1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202" t="s">
        <v>13</v>
      </c>
      <c r="Y185" s="94" t="s">
        <v>13</v>
      </c>
      <c r="Z185" s="186" t="s">
        <v>13</v>
      </c>
      <c r="AA185" s="94" t="s">
        <v>13</v>
      </c>
      <c r="AB185" s="186" t="s">
        <v>13</v>
      </c>
      <c r="AC185" s="191" t="s">
        <v>13</v>
      </c>
      <c r="AD185" s="186" t="s">
        <v>13</v>
      </c>
      <c r="AE185" s="113">
        <v>0</v>
      </c>
      <c r="AF185" s="114">
        <v>0</v>
      </c>
      <c r="AG185" s="114">
        <v>0</v>
      </c>
      <c r="AH185" s="114">
        <v>0</v>
      </c>
      <c r="AI185" s="114">
        <v>0</v>
      </c>
      <c r="AJ185" s="35"/>
      <c r="AK185" s="22"/>
      <c r="AL185" s="187"/>
      <c r="AM185" s="23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77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</row>
    <row r="186" spans="1:233" ht="17.149999999999999" customHeight="1" x14ac:dyDescent="0.35">
      <c r="A186" s="30">
        <v>181</v>
      </c>
      <c r="B186" s="30">
        <v>172</v>
      </c>
      <c r="C186" s="30">
        <f t="shared" si="15"/>
        <v>-9</v>
      </c>
      <c r="D186" s="92" t="s">
        <v>860</v>
      </c>
      <c r="E186" s="86">
        <f t="shared" si="16"/>
        <v>1</v>
      </c>
      <c r="F186" s="242"/>
      <c r="G186" s="93">
        <f t="shared" si="17"/>
        <v>1</v>
      </c>
      <c r="H186" s="94"/>
      <c r="I186" s="197" t="s">
        <v>13</v>
      </c>
      <c r="J186" s="186" t="s">
        <v>13</v>
      </c>
      <c r="K186" s="191" t="s">
        <v>13</v>
      </c>
      <c r="L186" s="202" t="s">
        <v>13</v>
      </c>
      <c r="M186" s="191" t="s">
        <v>13</v>
      </c>
      <c r="N186" s="186" t="s">
        <v>13</v>
      </c>
      <c r="O186" s="191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202" t="s">
        <v>13</v>
      </c>
      <c r="Y186" s="94" t="s">
        <v>13</v>
      </c>
      <c r="Z186" s="186" t="s">
        <v>13</v>
      </c>
      <c r="AA186" s="94" t="s">
        <v>13</v>
      </c>
      <c r="AB186" s="186">
        <v>1</v>
      </c>
      <c r="AC186" s="191" t="s">
        <v>13</v>
      </c>
      <c r="AD186" s="186" t="s">
        <v>13</v>
      </c>
      <c r="AE186" s="113">
        <v>0</v>
      </c>
      <c r="AF186" s="114">
        <v>0</v>
      </c>
      <c r="AG186" s="114">
        <v>0</v>
      </c>
      <c r="AH186" s="114">
        <v>0</v>
      </c>
      <c r="AI186" s="114">
        <v>0</v>
      </c>
      <c r="AJ186" s="35"/>
      <c r="AK186" s="22"/>
      <c r="AL186" s="187"/>
      <c r="AM186" s="23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77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</row>
    <row r="187" spans="1:233" ht="17.149999999999999" customHeight="1" x14ac:dyDescent="0.35">
      <c r="A187" s="30">
        <v>182</v>
      </c>
      <c r="B187" s="30">
        <v>173</v>
      </c>
      <c r="C187" s="30">
        <f t="shared" si="15"/>
        <v>-9</v>
      </c>
      <c r="D187" s="92" t="s">
        <v>1401</v>
      </c>
      <c r="E187" s="86">
        <f t="shared" si="16"/>
        <v>1</v>
      </c>
      <c r="F187" s="242"/>
      <c r="G187" s="93">
        <f t="shared" si="17"/>
        <v>1</v>
      </c>
      <c r="H187" s="94"/>
      <c r="I187" s="197" t="s">
        <v>13</v>
      </c>
      <c r="J187" s="186" t="s">
        <v>13</v>
      </c>
      <c r="K187" s="191" t="s">
        <v>13</v>
      </c>
      <c r="L187" s="202" t="s">
        <v>13</v>
      </c>
      <c r="M187" s="191" t="s">
        <v>13</v>
      </c>
      <c r="N187" s="186" t="s">
        <v>13</v>
      </c>
      <c r="O187" s="191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1" t="s">
        <v>13</v>
      </c>
      <c r="V187" s="186">
        <v>1</v>
      </c>
      <c r="W187" s="191" t="s">
        <v>13</v>
      </c>
      <c r="X187" s="202" t="s">
        <v>13</v>
      </c>
      <c r="Y187" s="94" t="s">
        <v>13</v>
      </c>
      <c r="Z187" s="186" t="s">
        <v>13</v>
      </c>
      <c r="AA187" s="94" t="s">
        <v>13</v>
      </c>
      <c r="AB187" s="186" t="s">
        <v>13</v>
      </c>
      <c r="AC187" s="191" t="s">
        <v>13</v>
      </c>
      <c r="AD187" s="186" t="s">
        <v>13</v>
      </c>
      <c r="AE187" s="113">
        <v>0</v>
      </c>
      <c r="AF187" s="114">
        <v>0</v>
      </c>
      <c r="AG187" s="114">
        <v>0</v>
      </c>
      <c r="AH187" s="114">
        <v>0</v>
      </c>
      <c r="AI187" s="114">
        <v>0</v>
      </c>
      <c r="AJ187" s="35"/>
      <c r="AK187" s="22"/>
      <c r="AL187" s="187"/>
      <c r="AM187" s="23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77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</row>
    <row r="188" spans="1:233" ht="17.149999999999999" customHeight="1" x14ac:dyDescent="0.35">
      <c r="A188" s="30">
        <v>183</v>
      </c>
      <c r="B188" s="30">
        <v>174</v>
      </c>
      <c r="C188" s="30">
        <f t="shared" si="15"/>
        <v>-9</v>
      </c>
      <c r="D188" s="92" t="s">
        <v>1442</v>
      </c>
      <c r="E188" s="86">
        <f t="shared" si="16"/>
        <v>1</v>
      </c>
      <c r="F188" s="242"/>
      <c r="G188" s="93">
        <f t="shared" si="17"/>
        <v>1</v>
      </c>
      <c r="H188" s="94"/>
      <c r="I188" s="197" t="s">
        <v>13</v>
      </c>
      <c r="J188" s="186" t="s">
        <v>13</v>
      </c>
      <c r="K188" s="191" t="s">
        <v>13</v>
      </c>
      <c r="L188" s="202" t="s">
        <v>13</v>
      </c>
      <c r="M188" s="191" t="s">
        <v>13</v>
      </c>
      <c r="N188" s="186" t="s">
        <v>13</v>
      </c>
      <c r="O188" s="191" t="s">
        <v>13</v>
      </c>
      <c r="P188" s="186" t="s">
        <v>13</v>
      </c>
      <c r="Q188" s="191">
        <v>1</v>
      </c>
      <c r="R188" s="186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202" t="s">
        <v>13</v>
      </c>
      <c r="Y188" s="94" t="s">
        <v>13</v>
      </c>
      <c r="Z188" s="186" t="s">
        <v>13</v>
      </c>
      <c r="AA188" s="94" t="s">
        <v>13</v>
      </c>
      <c r="AB188" s="186" t="s">
        <v>13</v>
      </c>
      <c r="AC188" s="191" t="s">
        <v>13</v>
      </c>
      <c r="AD188" s="186" t="s">
        <v>13</v>
      </c>
      <c r="AE188" s="113">
        <v>0</v>
      </c>
      <c r="AF188" s="114">
        <v>0</v>
      </c>
      <c r="AG188" s="114">
        <v>0</v>
      </c>
      <c r="AH188" s="114">
        <v>0</v>
      </c>
      <c r="AI188" s="114">
        <v>0</v>
      </c>
      <c r="AJ188" s="35"/>
      <c r="AK188" s="22"/>
      <c r="AL188" s="187"/>
      <c r="AM188" s="23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77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</row>
    <row r="189" spans="1:233" ht="17.149999999999999" customHeight="1" x14ac:dyDescent="0.35">
      <c r="A189" s="30">
        <v>184</v>
      </c>
      <c r="B189" s="30">
        <v>175</v>
      </c>
      <c r="C189" s="30">
        <f t="shared" si="15"/>
        <v>-9</v>
      </c>
      <c r="D189" s="92" t="s">
        <v>1517</v>
      </c>
      <c r="E189" s="86">
        <f t="shared" si="16"/>
        <v>1</v>
      </c>
      <c r="F189" s="242"/>
      <c r="G189" s="93">
        <f t="shared" si="17"/>
        <v>1</v>
      </c>
      <c r="H189" s="94"/>
      <c r="I189" s="197" t="s">
        <v>13</v>
      </c>
      <c r="J189" s="186" t="s">
        <v>13</v>
      </c>
      <c r="K189" s="191" t="s">
        <v>13</v>
      </c>
      <c r="L189" s="202" t="s">
        <v>13</v>
      </c>
      <c r="M189" s="191" t="s">
        <v>13</v>
      </c>
      <c r="N189" s="186" t="s">
        <v>13</v>
      </c>
      <c r="O189" s="191" t="s">
        <v>13</v>
      </c>
      <c r="P189" s="186" t="s">
        <v>13</v>
      </c>
      <c r="Q189" s="191" t="s">
        <v>13</v>
      </c>
      <c r="R189" s="186">
        <v>1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202" t="s">
        <v>13</v>
      </c>
      <c r="Y189" s="94" t="s">
        <v>13</v>
      </c>
      <c r="Z189" s="186" t="s">
        <v>13</v>
      </c>
      <c r="AA189" s="94" t="s">
        <v>13</v>
      </c>
      <c r="AB189" s="186" t="s">
        <v>13</v>
      </c>
      <c r="AC189" s="191" t="s">
        <v>13</v>
      </c>
      <c r="AD189" s="186" t="s">
        <v>13</v>
      </c>
      <c r="AE189" s="113">
        <v>0</v>
      </c>
      <c r="AF189" s="114">
        <v>0</v>
      </c>
      <c r="AG189" s="114">
        <v>0</v>
      </c>
      <c r="AH189" s="114">
        <v>0</v>
      </c>
      <c r="AI189" s="114">
        <v>0</v>
      </c>
      <c r="AJ189" s="35"/>
      <c r="AK189" s="22"/>
      <c r="AL189" s="187"/>
      <c r="AM189" s="23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77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</row>
    <row r="190" spans="1:233" ht="17.149999999999999" customHeight="1" x14ac:dyDescent="0.35">
      <c r="A190" s="30">
        <v>185</v>
      </c>
      <c r="B190" s="30">
        <v>176</v>
      </c>
      <c r="C190" s="30">
        <f t="shared" si="15"/>
        <v>-9</v>
      </c>
      <c r="D190" s="92" t="s">
        <v>1554</v>
      </c>
      <c r="E190" s="86">
        <f t="shared" si="16"/>
        <v>1</v>
      </c>
      <c r="F190" s="242"/>
      <c r="G190" s="93">
        <f t="shared" si="17"/>
        <v>1</v>
      </c>
      <c r="H190" s="94"/>
      <c r="I190" s="197" t="s">
        <v>13</v>
      </c>
      <c r="J190" s="186" t="s">
        <v>13</v>
      </c>
      <c r="K190" s="191" t="s">
        <v>13</v>
      </c>
      <c r="L190" s="202" t="s">
        <v>13</v>
      </c>
      <c r="M190" s="191" t="s">
        <v>13</v>
      </c>
      <c r="N190" s="186" t="s">
        <v>13</v>
      </c>
      <c r="O190" s="191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>
        <v>1</v>
      </c>
      <c r="X190" s="202" t="s">
        <v>13</v>
      </c>
      <c r="Y190" s="94" t="s">
        <v>13</v>
      </c>
      <c r="Z190" s="186" t="s">
        <v>13</v>
      </c>
      <c r="AA190" s="94" t="s">
        <v>13</v>
      </c>
      <c r="AB190" s="186" t="s">
        <v>13</v>
      </c>
      <c r="AC190" s="191" t="s">
        <v>13</v>
      </c>
      <c r="AD190" s="186" t="s">
        <v>13</v>
      </c>
      <c r="AE190" s="113">
        <v>0</v>
      </c>
      <c r="AF190" s="114">
        <v>0</v>
      </c>
      <c r="AG190" s="114">
        <v>0</v>
      </c>
      <c r="AH190" s="114">
        <v>0</v>
      </c>
      <c r="AI190" s="114">
        <v>0</v>
      </c>
      <c r="AJ190" s="35"/>
      <c r="AK190" s="22"/>
      <c r="AL190" s="187"/>
      <c r="AM190" s="23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77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</row>
    <row r="191" spans="1:233" ht="17.149999999999999" customHeight="1" x14ac:dyDescent="0.35">
      <c r="A191" s="30">
        <v>186</v>
      </c>
      <c r="B191" s="30">
        <v>177</v>
      </c>
      <c r="C191" s="30">
        <f t="shared" si="15"/>
        <v>-9</v>
      </c>
      <c r="D191" s="92" t="s">
        <v>1655</v>
      </c>
      <c r="E191" s="86">
        <f t="shared" si="16"/>
        <v>1</v>
      </c>
      <c r="F191" s="242"/>
      <c r="G191" s="93">
        <f t="shared" si="17"/>
        <v>1</v>
      </c>
      <c r="H191" s="94"/>
      <c r="I191" s="197" t="s">
        <v>13</v>
      </c>
      <c r="J191" s="186" t="s">
        <v>13</v>
      </c>
      <c r="K191" s="191" t="s">
        <v>13</v>
      </c>
      <c r="L191" s="202" t="s">
        <v>13</v>
      </c>
      <c r="M191" s="191">
        <v>1</v>
      </c>
      <c r="N191" s="186" t="s">
        <v>13</v>
      </c>
      <c r="O191" s="191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202" t="s">
        <v>13</v>
      </c>
      <c r="Y191" s="94" t="s">
        <v>13</v>
      </c>
      <c r="Z191" s="186" t="s">
        <v>13</v>
      </c>
      <c r="AA191" s="94" t="s">
        <v>13</v>
      </c>
      <c r="AB191" s="186" t="s">
        <v>13</v>
      </c>
      <c r="AC191" s="191" t="s">
        <v>13</v>
      </c>
      <c r="AD191" s="186" t="s">
        <v>13</v>
      </c>
      <c r="AE191" s="113">
        <v>0</v>
      </c>
      <c r="AF191" s="114">
        <v>0</v>
      </c>
      <c r="AG191" s="114">
        <v>0</v>
      </c>
      <c r="AH191" s="114">
        <v>0</v>
      </c>
      <c r="AI191" s="114">
        <v>0</v>
      </c>
      <c r="AJ191" s="35"/>
      <c r="AK191" s="22"/>
      <c r="AL191" s="187"/>
      <c r="AM191" s="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77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</row>
    <row r="192" spans="1:233" ht="17.149999999999999" customHeight="1" x14ac:dyDescent="0.35">
      <c r="A192" s="30"/>
      <c r="B192" s="30"/>
      <c r="C192" s="30"/>
      <c r="D192" s="92"/>
      <c r="E192" s="86">
        <f t="shared" ref="E192:E194" si="18">LARGE(H192:AI192,1)+LARGE(H192:AI192,2)+LARGE(H192:AI192,3)+LARGE(H192:AI192,4)+LARGE(H192:AI192,5)+F192</f>
        <v>0</v>
      </c>
      <c r="F192" s="242"/>
      <c r="G192" s="93">
        <f t="shared" ref="G192:G194" si="19">COUNT(H192:AD192)</f>
        <v>0</v>
      </c>
      <c r="H192" s="94"/>
      <c r="I192" s="197" t="s">
        <v>13</v>
      </c>
      <c r="J192" s="186" t="s">
        <v>13</v>
      </c>
      <c r="K192" s="191" t="s">
        <v>13</v>
      </c>
      <c r="L192" s="202" t="s">
        <v>13</v>
      </c>
      <c r="M192" s="191" t="s">
        <v>13</v>
      </c>
      <c r="N192" s="186" t="s">
        <v>13</v>
      </c>
      <c r="O192" s="191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202" t="s">
        <v>13</v>
      </c>
      <c r="Y192" s="94" t="s">
        <v>13</v>
      </c>
      <c r="Z192" s="186" t="s">
        <v>13</v>
      </c>
      <c r="AA192" s="94" t="s">
        <v>13</v>
      </c>
      <c r="AB192" s="186" t="s">
        <v>13</v>
      </c>
      <c r="AC192" s="191" t="s">
        <v>13</v>
      </c>
      <c r="AD192" s="186" t="s">
        <v>13</v>
      </c>
      <c r="AE192" s="113">
        <v>0</v>
      </c>
      <c r="AF192" s="114">
        <v>0</v>
      </c>
      <c r="AG192" s="114">
        <v>0</v>
      </c>
      <c r="AH192" s="114">
        <v>0</v>
      </c>
      <c r="AI192" s="114">
        <v>0</v>
      </c>
      <c r="AJ192" s="35"/>
      <c r="AK192" s="22"/>
      <c r="AL192" s="187"/>
      <c r="AM192" s="23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77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</row>
    <row r="193" spans="1:233" ht="17.149999999999999" customHeight="1" x14ac:dyDescent="0.35">
      <c r="A193" s="30"/>
      <c r="B193" s="30"/>
      <c r="C193" s="30"/>
      <c r="D193" s="92"/>
      <c r="E193" s="86">
        <f t="shared" si="18"/>
        <v>0</v>
      </c>
      <c r="F193" s="242"/>
      <c r="G193" s="93">
        <f t="shared" si="19"/>
        <v>0</v>
      </c>
      <c r="H193" s="94"/>
      <c r="I193" s="197" t="s">
        <v>13</v>
      </c>
      <c r="J193" s="186" t="s">
        <v>13</v>
      </c>
      <c r="K193" s="191" t="s">
        <v>13</v>
      </c>
      <c r="L193" s="202" t="s">
        <v>13</v>
      </c>
      <c r="M193" s="191" t="s">
        <v>13</v>
      </c>
      <c r="N193" s="186" t="s">
        <v>13</v>
      </c>
      <c r="O193" s="191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1" t="s">
        <v>13</v>
      </c>
      <c r="V193" s="186" t="s">
        <v>13</v>
      </c>
      <c r="W193" s="191" t="s">
        <v>13</v>
      </c>
      <c r="X193" s="202" t="s">
        <v>13</v>
      </c>
      <c r="Y193" s="94" t="s">
        <v>13</v>
      </c>
      <c r="Z193" s="186" t="s">
        <v>13</v>
      </c>
      <c r="AA193" s="94" t="s">
        <v>13</v>
      </c>
      <c r="AB193" s="186" t="s">
        <v>13</v>
      </c>
      <c r="AC193" s="191" t="s">
        <v>13</v>
      </c>
      <c r="AD193" s="186" t="s">
        <v>13</v>
      </c>
      <c r="AE193" s="113">
        <v>0</v>
      </c>
      <c r="AF193" s="114">
        <v>0</v>
      </c>
      <c r="AG193" s="114">
        <v>0</v>
      </c>
      <c r="AH193" s="114">
        <v>0</v>
      </c>
      <c r="AI193" s="114">
        <v>0</v>
      </c>
      <c r="AJ193" s="35"/>
      <c r="AK193" s="22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77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</row>
    <row r="194" spans="1:233" ht="17.149999999999999" customHeight="1" x14ac:dyDescent="0.35">
      <c r="A194" s="30"/>
      <c r="B194" s="30"/>
      <c r="C194" s="30"/>
      <c r="D194" s="92"/>
      <c r="E194" s="86">
        <f t="shared" si="18"/>
        <v>0</v>
      </c>
      <c r="F194" s="242"/>
      <c r="G194" s="93">
        <f t="shared" si="19"/>
        <v>0</v>
      </c>
      <c r="H194" s="94"/>
      <c r="I194" s="197" t="s">
        <v>13</v>
      </c>
      <c r="J194" s="186" t="s">
        <v>13</v>
      </c>
      <c r="K194" s="191" t="s">
        <v>13</v>
      </c>
      <c r="L194" s="202" t="s">
        <v>13</v>
      </c>
      <c r="M194" s="191" t="s">
        <v>13</v>
      </c>
      <c r="N194" s="186" t="s">
        <v>13</v>
      </c>
      <c r="O194" s="191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202" t="s">
        <v>13</v>
      </c>
      <c r="Y194" s="94" t="s">
        <v>13</v>
      </c>
      <c r="Z194" s="186" t="s">
        <v>13</v>
      </c>
      <c r="AA194" s="94" t="s">
        <v>13</v>
      </c>
      <c r="AB194" s="186" t="s">
        <v>13</v>
      </c>
      <c r="AC194" s="191" t="s">
        <v>13</v>
      </c>
      <c r="AD194" s="186" t="s">
        <v>13</v>
      </c>
      <c r="AE194" s="113">
        <v>0</v>
      </c>
      <c r="AF194" s="114">
        <v>0</v>
      </c>
      <c r="AG194" s="114">
        <v>0</v>
      </c>
      <c r="AH194" s="114">
        <v>0</v>
      </c>
      <c r="AI194" s="114">
        <v>0</v>
      </c>
      <c r="AJ194" s="35"/>
      <c r="AK194" s="22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77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</row>
    <row r="195" spans="1:233" ht="17.149999999999999" customHeight="1" x14ac:dyDescent="0.35">
      <c r="A195" s="2"/>
      <c r="B195" s="2"/>
      <c r="C195" s="2"/>
      <c r="D195" s="86"/>
      <c r="E195" s="86">
        <f>LARGE(H195:AI195,1)+LARGE(H195:AI195,2)+LARGE(H195:AI195,3)+LARGE(H195:AI195,4)+LARGE(H195:AI195,5)+F195</f>
        <v>0</v>
      </c>
      <c r="F195" s="242"/>
      <c r="G195" s="93">
        <f>COUNT(H195:AD195)</f>
        <v>0</v>
      </c>
      <c r="H195" s="94"/>
      <c r="I195" s="197" t="s">
        <v>13</v>
      </c>
      <c r="J195" s="186" t="s">
        <v>13</v>
      </c>
      <c r="K195" s="191" t="s">
        <v>13</v>
      </c>
      <c r="L195" s="202" t="s">
        <v>13</v>
      </c>
      <c r="M195" s="191" t="s">
        <v>13</v>
      </c>
      <c r="N195" s="186" t="s">
        <v>13</v>
      </c>
      <c r="O195" s="191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202" t="s">
        <v>13</v>
      </c>
      <c r="Y195" s="94" t="s">
        <v>13</v>
      </c>
      <c r="Z195" s="186" t="s">
        <v>13</v>
      </c>
      <c r="AA195" s="94" t="s">
        <v>13</v>
      </c>
      <c r="AB195" s="186" t="s">
        <v>13</v>
      </c>
      <c r="AC195" s="191" t="s">
        <v>13</v>
      </c>
      <c r="AD195" s="186" t="s">
        <v>13</v>
      </c>
      <c r="AE195" s="113">
        <v>0</v>
      </c>
      <c r="AF195" s="114">
        <v>0</v>
      </c>
      <c r="AG195" s="114">
        <v>0</v>
      </c>
      <c r="AH195" s="114">
        <v>0</v>
      </c>
      <c r="AI195" s="114">
        <v>0</v>
      </c>
      <c r="AJ195" s="35"/>
      <c r="AK195" s="22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77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</row>
    <row r="196" spans="1:233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212"/>
      <c r="Q196" s="212"/>
      <c r="R196" s="212"/>
      <c r="S196" s="212"/>
      <c r="T196" s="212"/>
      <c r="U196" s="212"/>
      <c r="V196" s="212"/>
      <c r="W196" s="212"/>
      <c r="X196" s="40"/>
      <c r="Y196" s="40"/>
      <c r="Z196" s="40"/>
      <c r="AA196" s="40"/>
      <c r="AB196" s="40"/>
      <c r="AC196" s="40"/>
      <c r="AD196" s="40"/>
      <c r="AE196" s="35"/>
      <c r="AF196" s="35"/>
      <c r="AG196" s="35"/>
      <c r="AH196" s="35"/>
      <c r="AI196" s="35"/>
      <c r="AJ196" s="35"/>
      <c r="AK196" s="22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77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</row>
    <row r="197" spans="1:233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1540</v>
      </c>
      <c r="G197" s="135"/>
      <c r="H197" s="135">
        <f>SUM(H6:H195)</f>
        <v>0</v>
      </c>
      <c r="I197" s="135"/>
      <c r="J197" s="252">
        <f t="shared" ref="J197:O197" si="20">SUM(J6:J195)</f>
        <v>176</v>
      </c>
      <c r="K197" s="252">
        <f t="shared" si="20"/>
        <v>97</v>
      </c>
      <c r="L197" s="252">
        <f t="shared" si="20"/>
        <v>16</v>
      </c>
      <c r="M197" s="252">
        <f t="shared" si="20"/>
        <v>78</v>
      </c>
      <c r="N197" s="252">
        <f t="shared" si="20"/>
        <v>24</v>
      </c>
      <c r="O197" s="252">
        <f t="shared" si="20"/>
        <v>16</v>
      </c>
      <c r="P197" s="252">
        <f t="shared" ref="P197:U197" si="21">SUM(P6:P195)</f>
        <v>97</v>
      </c>
      <c r="Q197" s="135">
        <f t="shared" si="21"/>
        <v>16</v>
      </c>
      <c r="R197" s="135">
        <f t="shared" si="21"/>
        <v>46</v>
      </c>
      <c r="S197" s="135">
        <f t="shared" si="21"/>
        <v>46</v>
      </c>
      <c r="T197" s="135">
        <f t="shared" si="21"/>
        <v>16</v>
      </c>
      <c r="U197" s="135">
        <f t="shared" si="21"/>
        <v>16</v>
      </c>
      <c r="V197" s="135">
        <f t="shared" ref="V197:AB197" si="22">SUM(V6:V195)</f>
        <v>176</v>
      </c>
      <c r="W197" s="135">
        <f t="shared" si="22"/>
        <v>16</v>
      </c>
      <c r="X197" s="135">
        <f t="shared" si="22"/>
        <v>291</v>
      </c>
      <c r="Y197" s="135"/>
      <c r="Z197" s="135">
        <f t="shared" si="22"/>
        <v>146</v>
      </c>
      <c r="AA197" s="135">
        <f t="shared" si="22"/>
        <v>15</v>
      </c>
      <c r="AB197" s="135">
        <f t="shared" si="22"/>
        <v>46</v>
      </c>
      <c r="AC197" s="135"/>
      <c r="AD197" s="135"/>
      <c r="AE197" s="35"/>
      <c r="AF197" s="35"/>
      <c r="AG197" s="35"/>
      <c r="AH197" s="35"/>
      <c r="AI197" s="35"/>
      <c r="AJ197" s="35"/>
      <c r="AK197" s="43"/>
      <c r="AL197" s="44"/>
      <c r="AM197" s="45"/>
      <c r="AN197" s="46"/>
      <c r="AO197" s="47"/>
      <c r="AP197" s="47"/>
      <c r="AQ197" s="47"/>
      <c r="AR197" s="48"/>
      <c r="AS197" s="46"/>
      <c r="AT197" s="47"/>
      <c r="AU197" s="47"/>
      <c r="AV197" s="47"/>
      <c r="AW197" s="48"/>
      <c r="AX197" s="77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</row>
  </sheetData>
  <sortState ref="B6:AJ191">
    <sortCondition descending="1" ref="E6:E191"/>
    <sortCondition ref="G6:G191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U161"/>
  <sheetViews>
    <sheetView showGridLines="0" workbookViewId="0">
      <selection activeCell="B141" sqref="B141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1768</v>
      </c>
      <c r="J2" s="184" t="s">
        <v>1768</v>
      </c>
      <c r="K2" s="190" t="s">
        <v>1627</v>
      </c>
      <c r="L2" s="184" t="s">
        <v>1295</v>
      </c>
      <c r="M2" s="189" t="s">
        <v>1605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1583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1848</v>
      </c>
      <c r="J3" s="185" t="s">
        <v>321</v>
      </c>
      <c r="K3" s="190" t="s">
        <v>1628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2</v>
      </c>
      <c r="C7" s="93">
        <f t="shared" si="0"/>
        <v>0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8</v>
      </c>
      <c r="C8" s="93">
        <f t="shared" si="0"/>
        <v>5</v>
      </c>
      <c r="D8" s="92" t="s">
        <v>833</v>
      </c>
      <c r="E8" s="86">
        <f t="shared" si="1"/>
        <v>58</v>
      </c>
      <c r="F8" s="243">
        <v>20</v>
      </c>
      <c r="G8" s="93">
        <f t="shared" si="2"/>
        <v>2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>
        <v>12</v>
      </c>
      <c r="R8" s="186" t="s">
        <v>13</v>
      </c>
      <c r="S8" s="191" t="s">
        <v>13</v>
      </c>
      <c r="T8" s="186" t="s">
        <v>13</v>
      </c>
      <c r="U8" s="191" t="s">
        <v>13</v>
      </c>
      <c r="V8" s="202">
        <v>26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210</v>
      </c>
      <c r="E9" s="86">
        <f t="shared" si="1"/>
        <v>50</v>
      </c>
      <c r="F9" s="243">
        <v>20</v>
      </c>
      <c r="G9" s="93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30</v>
      </c>
      <c r="U9" s="191" t="s">
        <v>13</v>
      </c>
      <c r="V9" s="202" t="s">
        <v>13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103</v>
      </c>
      <c r="E10" s="86">
        <f t="shared" si="1"/>
        <v>48</v>
      </c>
      <c r="F10" s="242">
        <v>20</v>
      </c>
      <c r="G10" s="93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20</v>
      </c>
      <c r="U10" s="191" t="s">
        <v>13</v>
      </c>
      <c r="V10" s="202">
        <v>8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212</v>
      </c>
      <c r="E11" s="86">
        <f t="shared" si="1"/>
        <v>43</v>
      </c>
      <c r="F11" s="243">
        <v>20</v>
      </c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>
        <v>23</v>
      </c>
      <c r="U11" s="191" t="s">
        <v>13</v>
      </c>
      <c r="V11" s="202" t="s">
        <v>13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6</v>
      </c>
      <c r="C12" s="93">
        <f t="shared" si="0"/>
        <v>-1</v>
      </c>
      <c r="D12" s="92" t="s">
        <v>228</v>
      </c>
      <c r="E12" s="86">
        <f t="shared" si="1"/>
        <v>43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43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7</v>
      </c>
      <c r="C13" s="93">
        <f t="shared" si="0"/>
        <v>-1</v>
      </c>
      <c r="D13" s="92" t="s">
        <v>596</v>
      </c>
      <c r="E13" s="86">
        <f t="shared" si="1"/>
        <v>38</v>
      </c>
      <c r="F13" s="243"/>
      <c r="G13" s="93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38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22</v>
      </c>
      <c r="C27" s="93">
        <f t="shared" si="0"/>
        <v>0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23</v>
      </c>
      <c r="C28" s="93">
        <f t="shared" si="0"/>
        <v>0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24</v>
      </c>
      <c r="C29" s="93">
        <f t="shared" si="0"/>
        <v>0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25</v>
      </c>
      <c r="C30" s="93">
        <f t="shared" si="0"/>
        <v>0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26</v>
      </c>
      <c r="C31" s="93">
        <f t="shared" si="0"/>
        <v>0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27</v>
      </c>
      <c r="C32" s="93">
        <f t="shared" si="0"/>
        <v>0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28</v>
      </c>
      <c r="C33" s="93">
        <f t="shared" si="0"/>
        <v>0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29</v>
      </c>
      <c r="C34" s="93">
        <f t="shared" si="0"/>
        <v>0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30</v>
      </c>
      <c r="C35" s="93">
        <f t="shared" si="0"/>
        <v>0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31</v>
      </c>
      <c r="C36" s="93">
        <f t="shared" si="0"/>
        <v>0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32</v>
      </c>
      <c r="C37" s="93">
        <f t="shared" si="0"/>
        <v>0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33</v>
      </c>
      <c r="C38" s="93">
        <f t="shared" ref="C38:C56" si="3">B38-A38</f>
        <v>0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34</v>
      </c>
      <c r="C39" s="93">
        <f t="shared" si="3"/>
        <v>0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35</v>
      </c>
      <c r="C40" s="93">
        <f t="shared" si="3"/>
        <v>0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36</v>
      </c>
      <c r="C41" s="93">
        <f t="shared" si="3"/>
        <v>0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1708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1709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/>
      <c r="C57" s="93"/>
      <c r="D57" s="92" t="s">
        <v>1923</v>
      </c>
      <c r="E57" s="86">
        <f t="shared" si="4"/>
        <v>20</v>
      </c>
      <c r="F57" s="243">
        <v>20</v>
      </c>
      <c r="G57" s="93">
        <f t="shared" si="5"/>
        <v>0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 t="s">
        <v>13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52</v>
      </c>
      <c r="C58" s="93">
        <f t="shared" ref="C58:C89" si="6">B58-A58</f>
        <v>-1</v>
      </c>
      <c r="D58" s="92" t="s">
        <v>662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 t="s">
        <v>13</v>
      </c>
      <c r="W58" s="94" t="s">
        <v>13</v>
      </c>
      <c r="X58" s="186">
        <v>20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53</v>
      </c>
      <c r="C59" s="93">
        <f t="shared" si="6"/>
        <v>-1</v>
      </c>
      <c r="D59" s="92" t="s">
        <v>1064</v>
      </c>
      <c r="E59" s="86">
        <f t="shared" si="4"/>
        <v>20</v>
      </c>
      <c r="F59" s="243"/>
      <c r="G59" s="93">
        <f t="shared" si="5"/>
        <v>1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>
        <v>20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 t="s">
        <v>13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54</v>
      </c>
      <c r="C60" s="93">
        <f t="shared" si="6"/>
        <v>-1</v>
      </c>
      <c r="D60" s="92" t="s">
        <v>725</v>
      </c>
      <c r="E60" s="86">
        <f t="shared" si="4"/>
        <v>20</v>
      </c>
      <c r="F60" s="243"/>
      <c r="G60" s="93">
        <f t="shared" si="5"/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>
        <v>10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>
        <v>10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6"/>
        <v>-1</v>
      </c>
      <c r="D61" s="92" t="s">
        <v>101</v>
      </c>
      <c r="E61" s="86">
        <f t="shared" si="4"/>
        <v>18</v>
      </c>
      <c r="F61" s="243"/>
      <c r="G61" s="93">
        <f t="shared" si="5"/>
        <v>3</v>
      </c>
      <c r="H61" s="31"/>
      <c r="I61" s="191">
        <v>4</v>
      </c>
      <c r="J61" s="186" t="s">
        <v>13</v>
      </c>
      <c r="K61" s="191">
        <v>10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>
        <v>4</v>
      </c>
      <c r="S61" s="191" t="s">
        <v>13</v>
      </c>
      <c r="T61" s="186" t="s">
        <v>13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>
        <v>56</v>
      </c>
      <c r="C62" s="93">
        <f t="shared" si="6"/>
        <v>-1</v>
      </c>
      <c r="D62" s="92" t="s">
        <v>787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>
        <v>17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57</v>
      </c>
      <c r="C63" s="93">
        <f t="shared" si="6"/>
        <v>-1</v>
      </c>
      <c r="D63" s="92" t="s">
        <v>1802</v>
      </c>
      <c r="E63" s="86">
        <f t="shared" si="4"/>
        <v>17</v>
      </c>
      <c r="F63" s="243"/>
      <c r="G63" s="93">
        <f t="shared" si="5"/>
        <v>1</v>
      </c>
      <c r="H63" s="31"/>
      <c r="I63" s="191" t="s">
        <v>13</v>
      </c>
      <c r="J63" s="186">
        <v>17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 t="s">
        <v>13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58</v>
      </c>
      <c r="C64" s="93">
        <f t="shared" si="6"/>
        <v>-1</v>
      </c>
      <c r="D64" s="92" t="s">
        <v>650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 t="s">
        <v>13</v>
      </c>
      <c r="W64" s="94" t="s">
        <v>13</v>
      </c>
      <c r="X64" s="186">
        <v>14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>
        <v>59</v>
      </c>
      <c r="C65" s="93">
        <f t="shared" si="6"/>
        <v>-1</v>
      </c>
      <c r="D65" s="92" t="s">
        <v>94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>
        <v>14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60</v>
      </c>
      <c r="C66" s="93">
        <f t="shared" si="6"/>
        <v>-1</v>
      </c>
      <c r="D66" s="92" t="s">
        <v>1803</v>
      </c>
      <c r="E66" s="86">
        <f t="shared" si="4"/>
        <v>14</v>
      </c>
      <c r="F66" s="243"/>
      <c r="G66" s="93">
        <f t="shared" si="5"/>
        <v>1</v>
      </c>
      <c r="H66" s="31"/>
      <c r="I66" s="191" t="s">
        <v>13</v>
      </c>
      <c r="J66" s="186">
        <v>14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 t="s">
        <v>13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61</v>
      </c>
      <c r="C67" s="93">
        <f t="shared" si="6"/>
        <v>-1</v>
      </c>
      <c r="D67" s="92" t="s">
        <v>207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>
        <v>12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62</v>
      </c>
      <c r="C68" s="93">
        <f t="shared" si="6"/>
        <v>-1</v>
      </c>
      <c r="D68" s="92" t="s">
        <v>1643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>
        <v>12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 t="s">
        <v>13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>
        <v>63</v>
      </c>
      <c r="C69" s="93">
        <f t="shared" si="6"/>
        <v>-1</v>
      </c>
      <c r="D69" s="92" t="s">
        <v>1065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>
        <v>12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64</v>
      </c>
      <c r="C70" s="93">
        <f t="shared" si="6"/>
        <v>-1</v>
      </c>
      <c r="D70" s="92" t="s">
        <v>1804</v>
      </c>
      <c r="E70" s="86">
        <f t="shared" ref="E70:E101" si="7">LARGE(H70:AG70,1)+LARGE(H70:AG70,2)+LARGE(H70:AG70,3)+LARGE(H70:AG70,4)+LARGE(H70:AG70,5)+F70</f>
        <v>12</v>
      </c>
      <c r="F70" s="243"/>
      <c r="G70" s="93">
        <f t="shared" ref="G70:G101" si="8">COUNT(H70:AB70)</f>
        <v>1</v>
      </c>
      <c r="H70" s="31"/>
      <c r="I70" s="191" t="s">
        <v>13</v>
      </c>
      <c r="J70" s="186">
        <v>12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 t="s">
        <v>13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65</v>
      </c>
      <c r="C71" s="93">
        <f t="shared" si="6"/>
        <v>-1</v>
      </c>
      <c r="D71" s="92" t="s">
        <v>808</v>
      </c>
      <c r="E71" s="86">
        <f t="shared" si="7"/>
        <v>12</v>
      </c>
      <c r="F71" s="243"/>
      <c r="G71" s="93">
        <f t="shared" si="8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>
        <v>6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>
        <v>6</v>
      </c>
      <c r="AA71" s="191" t="s">
        <v>13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66</v>
      </c>
      <c r="C72" s="93">
        <f t="shared" si="6"/>
        <v>-1</v>
      </c>
      <c r="D72" s="92" t="s">
        <v>678</v>
      </c>
      <c r="E72" s="86">
        <f t="shared" si="7"/>
        <v>12</v>
      </c>
      <c r="F72" s="242"/>
      <c r="G72" s="93">
        <f t="shared" si="8"/>
        <v>2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>
        <v>4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 t="s">
        <v>13</v>
      </c>
      <c r="Y72" s="94" t="s">
        <v>13</v>
      </c>
      <c r="Z72" s="186" t="s">
        <v>13</v>
      </c>
      <c r="AA72" s="191">
        <v>8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67</v>
      </c>
      <c r="C73" s="93">
        <f t="shared" si="6"/>
        <v>-1</v>
      </c>
      <c r="D73" s="92" t="s">
        <v>790</v>
      </c>
      <c r="E73" s="86">
        <f t="shared" si="7"/>
        <v>10</v>
      </c>
      <c r="F73" s="243"/>
      <c r="G73" s="93">
        <f t="shared" si="8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202" t="s">
        <v>13</v>
      </c>
      <c r="W73" s="94" t="s">
        <v>13</v>
      </c>
      <c r="X73" s="186">
        <v>10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68</v>
      </c>
      <c r="C74" s="93">
        <f t="shared" si="6"/>
        <v>-1</v>
      </c>
      <c r="D74" s="92" t="s">
        <v>1402</v>
      </c>
      <c r="E74" s="86">
        <f t="shared" si="7"/>
        <v>10</v>
      </c>
      <c r="F74" s="243"/>
      <c r="G74" s="93">
        <f t="shared" si="8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>
        <v>10</v>
      </c>
      <c r="U74" s="191" t="s">
        <v>13</v>
      </c>
      <c r="V74" s="202" t="s">
        <v>13</v>
      </c>
      <c r="W74" s="94" t="s">
        <v>13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>
        <v>69</v>
      </c>
      <c r="C75" s="93">
        <f t="shared" si="6"/>
        <v>-1</v>
      </c>
      <c r="D75" s="92" t="s">
        <v>789</v>
      </c>
      <c r="E75" s="86">
        <f t="shared" si="7"/>
        <v>10</v>
      </c>
      <c r="F75" s="243"/>
      <c r="G75" s="93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>
        <v>10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>
        <v>70</v>
      </c>
      <c r="C76" s="93">
        <f t="shared" si="6"/>
        <v>-1</v>
      </c>
      <c r="D76" s="92" t="s">
        <v>1805</v>
      </c>
      <c r="E76" s="86">
        <f t="shared" si="7"/>
        <v>10</v>
      </c>
      <c r="F76" s="243"/>
      <c r="G76" s="93">
        <f t="shared" si="8"/>
        <v>1</v>
      </c>
      <c r="H76" s="31"/>
      <c r="I76" s="191" t="s">
        <v>13</v>
      </c>
      <c r="J76" s="186">
        <v>10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71</v>
      </c>
      <c r="C77" s="93">
        <f t="shared" si="6"/>
        <v>-1</v>
      </c>
      <c r="D77" s="92" t="s">
        <v>1864</v>
      </c>
      <c r="E77" s="86">
        <f t="shared" si="7"/>
        <v>10</v>
      </c>
      <c r="F77" s="243"/>
      <c r="G77" s="93">
        <f t="shared" si="8"/>
        <v>1</v>
      </c>
      <c r="H77" s="31"/>
      <c r="I77" s="191">
        <v>10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 t="s">
        <v>13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72</v>
      </c>
      <c r="C78" s="93">
        <f t="shared" si="6"/>
        <v>-1</v>
      </c>
      <c r="D78" s="92" t="s">
        <v>310</v>
      </c>
      <c r="E78" s="86">
        <f t="shared" si="7"/>
        <v>10</v>
      </c>
      <c r="F78" s="243"/>
      <c r="G78" s="93">
        <f t="shared" si="8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6</v>
      </c>
      <c r="S78" s="191" t="s">
        <v>13</v>
      </c>
      <c r="T78" s="186" t="s">
        <v>13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>
        <v>4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73</v>
      </c>
      <c r="C79" s="93">
        <f t="shared" si="6"/>
        <v>-1</v>
      </c>
      <c r="D79" s="92" t="s">
        <v>96</v>
      </c>
      <c r="E79" s="86">
        <f t="shared" si="7"/>
        <v>10</v>
      </c>
      <c r="F79" s="243"/>
      <c r="G79" s="93">
        <f t="shared" si="8"/>
        <v>2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>
        <v>6</v>
      </c>
      <c r="U79" s="191" t="s">
        <v>13</v>
      </c>
      <c r="V79" s="202" t="s">
        <v>13</v>
      </c>
      <c r="W79" s="94" t="s">
        <v>13</v>
      </c>
      <c r="X79" s="186" t="s">
        <v>13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74</v>
      </c>
      <c r="C80" s="93">
        <f t="shared" si="6"/>
        <v>-1</v>
      </c>
      <c r="D80" s="92" t="s">
        <v>713</v>
      </c>
      <c r="E80" s="86">
        <f t="shared" si="7"/>
        <v>8</v>
      </c>
      <c r="F80" s="242"/>
      <c r="G80" s="93">
        <f t="shared" si="8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>
        <v>8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75</v>
      </c>
      <c r="C81" s="93">
        <f t="shared" si="6"/>
        <v>-1</v>
      </c>
      <c r="D81" s="92" t="s">
        <v>813</v>
      </c>
      <c r="E81" s="86">
        <f t="shared" si="7"/>
        <v>8</v>
      </c>
      <c r="F81" s="243"/>
      <c r="G81" s="93">
        <f t="shared" si="8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>
        <v>8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76</v>
      </c>
      <c r="C82" s="93">
        <f t="shared" si="6"/>
        <v>-1</v>
      </c>
      <c r="D82" s="92" t="s">
        <v>970</v>
      </c>
      <c r="E82" s="86">
        <f t="shared" si="7"/>
        <v>8</v>
      </c>
      <c r="F82" s="243"/>
      <c r="G82" s="93">
        <f t="shared" si="8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>
        <v>8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77</v>
      </c>
      <c r="C83" s="93">
        <f t="shared" si="6"/>
        <v>-1</v>
      </c>
      <c r="D83" s="92" t="s">
        <v>1403</v>
      </c>
      <c r="E83" s="86">
        <f t="shared" si="7"/>
        <v>8</v>
      </c>
      <c r="F83" s="243"/>
      <c r="G83" s="93">
        <f t="shared" si="8"/>
        <v>1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>
        <v>8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>
        <v>78</v>
      </c>
      <c r="C84" s="93">
        <f t="shared" si="6"/>
        <v>-1</v>
      </c>
      <c r="D84" s="92" t="s">
        <v>1644</v>
      </c>
      <c r="E84" s="86">
        <f t="shared" si="7"/>
        <v>8</v>
      </c>
      <c r="F84" s="243"/>
      <c r="G84" s="93">
        <f t="shared" si="8"/>
        <v>1</v>
      </c>
      <c r="H84" s="31"/>
      <c r="I84" s="191" t="s">
        <v>13</v>
      </c>
      <c r="J84" s="186" t="s">
        <v>13</v>
      </c>
      <c r="K84" s="191">
        <v>8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>
        <v>79</v>
      </c>
      <c r="C85" s="93">
        <f t="shared" si="6"/>
        <v>-1</v>
      </c>
      <c r="D85" s="92" t="s">
        <v>1806</v>
      </c>
      <c r="E85" s="86">
        <f t="shared" si="7"/>
        <v>8</v>
      </c>
      <c r="F85" s="243"/>
      <c r="G85" s="93">
        <f t="shared" si="8"/>
        <v>1</v>
      </c>
      <c r="H85" s="31"/>
      <c r="I85" s="191" t="s">
        <v>13</v>
      </c>
      <c r="J85" s="186">
        <v>8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80</v>
      </c>
      <c r="C86" s="93">
        <f t="shared" si="6"/>
        <v>-1</v>
      </c>
      <c r="D86" s="92" t="s">
        <v>1865</v>
      </c>
      <c r="E86" s="86">
        <f t="shared" si="7"/>
        <v>8</v>
      </c>
      <c r="F86" s="243"/>
      <c r="G86" s="93">
        <f t="shared" si="8"/>
        <v>1</v>
      </c>
      <c r="H86" s="31"/>
      <c r="I86" s="191">
        <v>8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 t="s">
        <v>13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81</v>
      </c>
      <c r="C87" s="93">
        <f t="shared" si="6"/>
        <v>-1</v>
      </c>
      <c r="D87" s="92" t="s">
        <v>733</v>
      </c>
      <c r="E87" s="86">
        <f t="shared" si="7"/>
        <v>6</v>
      </c>
      <c r="F87" s="243"/>
      <c r="G87" s="93">
        <f t="shared" si="8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 t="s">
        <v>13</v>
      </c>
      <c r="Z87" s="186" t="s">
        <v>13</v>
      </c>
      <c r="AA87" s="191">
        <v>6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82</v>
      </c>
      <c r="C88" s="93">
        <f t="shared" si="6"/>
        <v>-1</v>
      </c>
      <c r="D88" s="92" t="s">
        <v>93</v>
      </c>
      <c r="E88" s="86">
        <f t="shared" si="7"/>
        <v>6</v>
      </c>
      <c r="F88" s="243"/>
      <c r="G88" s="93">
        <f t="shared" si="8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 t="s">
        <v>13</v>
      </c>
      <c r="Y88" s="94">
        <v>6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83</v>
      </c>
      <c r="C89" s="93">
        <f t="shared" si="6"/>
        <v>-1</v>
      </c>
      <c r="D89" s="92" t="s">
        <v>247</v>
      </c>
      <c r="E89" s="86">
        <f t="shared" si="7"/>
        <v>6</v>
      </c>
      <c r="F89" s="243"/>
      <c r="G89" s="93">
        <f t="shared" si="8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>
        <v>6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84</v>
      </c>
      <c r="C90" s="93">
        <f t="shared" ref="C90:C121" si="9">B90-A90</f>
        <v>-1</v>
      </c>
      <c r="D90" s="92" t="s">
        <v>386</v>
      </c>
      <c r="E90" s="86">
        <f t="shared" si="7"/>
        <v>6</v>
      </c>
      <c r="F90" s="243"/>
      <c r="G90" s="93">
        <f t="shared" si="8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>
        <v>6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85</v>
      </c>
      <c r="C91" s="93">
        <f t="shared" si="9"/>
        <v>-1</v>
      </c>
      <c r="D91" s="92" t="s">
        <v>1359</v>
      </c>
      <c r="E91" s="86">
        <f t="shared" si="7"/>
        <v>6</v>
      </c>
      <c r="F91" s="243"/>
      <c r="G91" s="93">
        <f t="shared" si="8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>
        <v>6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86</v>
      </c>
      <c r="C92" s="93">
        <f t="shared" si="9"/>
        <v>-1</v>
      </c>
      <c r="D92" s="92" t="s">
        <v>1479</v>
      </c>
      <c r="E92" s="86">
        <f t="shared" si="7"/>
        <v>6</v>
      </c>
      <c r="F92" s="243"/>
      <c r="G92" s="93">
        <f t="shared" si="8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>
        <v>6</v>
      </c>
      <c r="T92" s="186" t="s">
        <v>13</v>
      </c>
      <c r="U92" s="191" t="s">
        <v>13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87</v>
      </c>
      <c r="C93" s="93">
        <f t="shared" si="9"/>
        <v>-1</v>
      </c>
      <c r="D93" s="92" t="s">
        <v>1555</v>
      </c>
      <c r="E93" s="86">
        <f t="shared" si="7"/>
        <v>6</v>
      </c>
      <c r="F93" s="243"/>
      <c r="G93" s="93">
        <f t="shared" si="8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>
        <v>6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88</v>
      </c>
      <c r="C94" s="93">
        <f t="shared" si="9"/>
        <v>-1</v>
      </c>
      <c r="D94" s="92" t="s">
        <v>510</v>
      </c>
      <c r="E94" s="86">
        <f t="shared" si="7"/>
        <v>6</v>
      </c>
      <c r="F94" s="243"/>
      <c r="G94" s="93">
        <f t="shared" si="8"/>
        <v>1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1">
        <v>6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89</v>
      </c>
      <c r="C95" s="93">
        <f t="shared" si="9"/>
        <v>-1</v>
      </c>
      <c r="D95" s="92" t="s">
        <v>1645</v>
      </c>
      <c r="E95" s="86">
        <f t="shared" si="7"/>
        <v>6</v>
      </c>
      <c r="F95" s="243"/>
      <c r="G95" s="93">
        <f t="shared" si="8"/>
        <v>1</v>
      </c>
      <c r="H95" s="31"/>
      <c r="I95" s="191" t="s">
        <v>13</v>
      </c>
      <c r="J95" s="186" t="s">
        <v>13</v>
      </c>
      <c r="K95" s="191">
        <v>6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 t="s">
        <v>13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>
        <v>90</v>
      </c>
      <c r="C96" s="93">
        <f t="shared" si="9"/>
        <v>-1</v>
      </c>
      <c r="D96" s="92" t="s">
        <v>482</v>
      </c>
      <c r="E96" s="86">
        <f t="shared" si="7"/>
        <v>6</v>
      </c>
      <c r="F96" s="243"/>
      <c r="G96" s="93">
        <f t="shared" si="8"/>
        <v>1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>
        <v>6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>
        <v>91</v>
      </c>
      <c r="C97" s="93">
        <f t="shared" si="9"/>
        <v>-1</v>
      </c>
      <c r="D97" s="92" t="s">
        <v>1807</v>
      </c>
      <c r="E97" s="86">
        <f t="shared" si="7"/>
        <v>6</v>
      </c>
      <c r="F97" s="243"/>
      <c r="G97" s="93">
        <f t="shared" si="8"/>
        <v>1</v>
      </c>
      <c r="H97" s="31"/>
      <c r="I97" s="191" t="s">
        <v>13</v>
      </c>
      <c r="J97" s="186">
        <v>6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92</v>
      </c>
      <c r="C98" s="93">
        <f t="shared" si="9"/>
        <v>-1</v>
      </c>
      <c r="D98" s="92" t="s">
        <v>1866</v>
      </c>
      <c r="E98" s="86">
        <f t="shared" si="7"/>
        <v>6</v>
      </c>
      <c r="F98" s="243"/>
      <c r="G98" s="93">
        <f t="shared" si="8"/>
        <v>1</v>
      </c>
      <c r="H98" s="31"/>
      <c r="I98" s="191">
        <v>6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93</v>
      </c>
      <c r="C99" s="93">
        <f t="shared" si="9"/>
        <v>-1</v>
      </c>
      <c r="D99" s="92" t="s">
        <v>1443</v>
      </c>
      <c r="E99" s="86">
        <f t="shared" si="7"/>
        <v>5</v>
      </c>
      <c r="F99" s="243"/>
      <c r="G99" s="93">
        <f t="shared" si="8"/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>
        <v>5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 t="s">
        <v>13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94</v>
      </c>
      <c r="C100" s="93">
        <f t="shared" si="9"/>
        <v>-1</v>
      </c>
      <c r="D100" s="92" t="s">
        <v>861</v>
      </c>
      <c r="E100" s="86">
        <f t="shared" si="7"/>
        <v>5</v>
      </c>
      <c r="F100" s="243"/>
      <c r="G100" s="93">
        <f t="shared" si="8"/>
        <v>2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>
        <v>1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 t="s">
        <v>13</v>
      </c>
      <c r="Y100" s="94" t="s">
        <v>13</v>
      </c>
      <c r="Z100" s="186">
        <v>4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95</v>
      </c>
      <c r="C101" s="93">
        <f t="shared" si="9"/>
        <v>-1</v>
      </c>
      <c r="D101" s="92" t="s">
        <v>227</v>
      </c>
      <c r="E101" s="86">
        <f t="shared" si="7"/>
        <v>4</v>
      </c>
      <c r="F101" s="243"/>
      <c r="G101" s="93">
        <f t="shared" si="8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>
        <v>4</v>
      </c>
      <c r="Y101" s="94" t="s">
        <v>13</v>
      </c>
      <c r="Z101" s="186" t="s">
        <v>13</v>
      </c>
      <c r="AA101" s="191" t="s">
        <v>13</v>
      </c>
      <c r="AB101" s="186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96</v>
      </c>
      <c r="C102" s="93">
        <f t="shared" si="9"/>
        <v>-1</v>
      </c>
      <c r="D102" s="92" t="s">
        <v>449</v>
      </c>
      <c r="E102" s="86">
        <f t="shared" ref="E102:E133" si="10">LARGE(H102:AG102,1)+LARGE(H102:AG102,2)+LARGE(H102:AG102,3)+LARGE(H102:AG102,4)+LARGE(H102:AG102,5)+F102</f>
        <v>4</v>
      </c>
      <c r="F102" s="243"/>
      <c r="G102" s="93">
        <f t="shared" ref="G102:G133" si="11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>
        <v>4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97</v>
      </c>
      <c r="C103" s="93">
        <f t="shared" si="9"/>
        <v>-1</v>
      </c>
      <c r="D103" s="92" t="s">
        <v>106</v>
      </c>
      <c r="E103" s="86">
        <f t="shared" si="10"/>
        <v>4</v>
      </c>
      <c r="F103" s="243"/>
      <c r="G103" s="93">
        <f t="shared" si="11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>
        <v>4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 t="s">
        <v>13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98</v>
      </c>
      <c r="C104" s="93">
        <f t="shared" si="9"/>
        <v>-1</v>
      </c>
      <c r="D104" s="92" t="s">
        <v>978</v>
      </c>
      <c r="E104" s="86">
        <f t="shared" si="10"/>
        <v>4</v>
      </c>
      <c r="F104" s="243"/>
      <c r="G104" s="93">
        <f t="shared" si="11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>
        <v>4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99</v>
      </c>
      <c r="C105" s="93">
        <f t="shared" si="9"/>
        <v>-1</v>
      </c>
      <c r="D105" s="92" t="s">
        <v>1404</v>
      </c>
      <c r="E105" s="86">
        <f t="shared" si="10"/>
        <v>4</v>
      </c>
      <c r="F105" s="243"/>
      <c r="G105" s="93">
        <f t="shared" si="11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>
        <v>4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100</v>
      </c>
      <c r="C106" s="93">
        <f t="shared" si="9"/>
        <v>-1</v>
      </c>
      <c r="D106" s="92" t="s">
        <v>39</v>
      </c>
      <c r="E106" s="86">
        <f t="shared" si="10"/>
        <v>4</v>
      </c>
      <c r="F106" s="243"/>
      <c r="G106" s="93">
        <f t="shared" si="11"/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1">
        <v>4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101</v>
      </c>
      <c r="C107" s="93">
        <f t="shared" si="9"/>
        <v>-1</v>
      </c>
      <c r="D107" s="92" t="s">
        <v>1646</v>
      </c>
      <c r="E107" s="86">
        <f t="shared" si="10"/>
        <v>4</v>
      </c>
      <c r="F107" s="243"/>
      <c r="G107" s="93">
        <f t="shared" si="11"/>
        <v>1</v>
      </c>
      <c r="H107" s="31"/>
      <c r="I107" s="191" t="s">
        <v>13</v>
      </c>
      <c r="J107" s="186" t="s">
        <v>13</v>
      </c>
      <c r="K107" s="191">
        <v>4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 t="s">
        <v>13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>
        <v>102</v>
      </c>
      <c r="C108" s="93">
        <f t="shared" si="9"/>
        <v>-1</v>
      </c>
      <c r="D108" s="92" t="s">
        <v>1749</v>
      </c>
      <c r="E108" s="86">
        <f t="shared" si="10"/>
        <v>4</v>
      </c>
      <c r="F108" s="243"/>
      <c r="G108" s="93">
        <f t="shared" si="11"/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>
        <v>4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103</v>
      </c>
      <c r="C109" s="93">
        <f t="shared" si="9"/>
        <v>-1</v>
      </c>
      <c r="D109" s="92" t="s">
        <v>1808</v>
      </c>
      <c r="E109" s="86">
        <f t="shared" si="10"/>
        <v>4</v>
      </c>
      <c r="F109" s="243"/>
      <c r="G109" s="93">
        <f t="shared" si="11"/>
        <v>1</v>
      </c>
      <c r="H109" s="31"/>
      <c r="I109" s="191" t="s">
        <v>13</v>
      </c>
      <c r="J109" s="186">
        <v>4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 t="s">
        <v>13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104</v>
      </c>
      <c r="C110" s="93">
        <f t="shared" si="9"/>
        <v>-1</v>
      </c>
      <c r="D110" s="92" t="s">
        <v>509</v>
      </c>
      <c r="E110" s="86">
        <f t="shared" si="10"/>
        <v>3</v>
      </c>
      <c r="F110" s="243"/>
      <c r="G110" s="93">
        <f t="shared" si="11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>
        <v>3</v>
      </c>
      <c r="Y110" s="94" t="s">
        <v>13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105</v>
      </c>
      <c r="C111" s="93">
        <f t="shared" si="9"/>
        <v>-1</v>
      </c>
      <c r="D111" s="92" t="s">
        <v>395</v>
      </c>
      <c r="E111" s="86">
        <f t="shared" si="10"/>
        <v>3</v>
      </c>
      <c r="F111" s="243"/>
      <c r="G111" s="93">
        <f t="shared" si="11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>
        <v>3</v>
      </c>
      <c r="Z111" s="186" t="s">
        <v>13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106</v>
      </c>
      <c r="C112" s="93">
        <f t="shared" si="9"/>
        <v>-1</v>
      </c>
      <c r="D112" s="92" t="s">
        <v>862</v>
      </c>
      <c r="E112" s="86">
        <f t="shared" si="10"/>
        <v>3</v>
      </c>
      <c r="F112" s="243"/>
      <c r="G112" s="93">
        <f t="shared" si="11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>
        <v>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107</v>
      </c>
      <c r="C113" s="93">
        <f t="shared" si="9"/>
        <v>-1</v>
      </c>
      <c r="D113" s="92" t="s">
        <v>1360</v>
      </c>
      <c r="E113" s="86">
        <f t="shared" si="10"/>
        <v>3</v>
      </c>
      <c r="F113" s="243"/>
      <c r="G113" s="93">
        <f t="shared" si="11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>
        <v>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108</v>
      </c>
      <c r="C114" s="93">
        <f t="shared" si="9"/>
        <v>-1</v>
      </c>
      <c r="D114" s="92" t="s">
        <v>1307</v>
      </c>
      <c r="E114" s="86">
        <f t="shared" si="10"/>
        <v>3</v>
      </c>
      <c r="F114" s="243"/>
      <c r="G114" s="93">
        <f t="shared" si="11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>
        <v>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109</v>
      </c>
      <c r="C115" s="93">
        <f t="shared" si="9"/>
        <v>-1</v>
      </c>
      <c r="D115" s="92" t="s">
        <v>1480</v>
      </c>
      <c r="E115" s="86">
        <f t="shared" si="10"/>
        <v>3</v>
      </c>
      <c r="F115" s="243"/>
      <c r="G115" s="93">
        <f t="shared" si="11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>
        <v>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110</v>
      </c>
      <c r="C116" s="93">
        <f t="shared" si="9"/>
        <v>-1</v>
      </c>
      <c r="D116" s="92" t="s">
        <v>99</v>
      </c>
      <c r="E116" s="86">
        <f t="shared" si="10"/>
        <v>3</v>
      </c>
      <c r="F116" s="243"/>
      <c r="G116" s="93">
        <f t="shared" si="11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>
        <v>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111</v>
      </c>
      <c r="C117" s="93">
        <f t="shared" si="9"/>
        <v>-1</v>
      </c>
      <c r="D117" s="92" t="s">
        <v>1556</v>
      </c>
      <c r="E117" s="86">
        <f t="shared" si="10"/>
        <v>3</v>
      </c>
      <c r="F117" s="243"/>
      <c r="G117" s="93">
        <f t="shared" si="11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>
        <v>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112</v>
      </c>
      <c r="C118" s="93">
        <f t="shared" si="9"/>
        <v>-1</v>
      </c>
      <c r="D118" s="92" t="s">
        <v>652</v>
      </c>
      <c r="E118" s="86">
        <f t="shared" si="10"/>
        <v>3</v>
      </c>
      <c r="F118" s="243"/>
      <c r="G118" s="93">
        <f t="shared" si="11"/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1">
        <v>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113</v>
      </c>
      <c r="C119" s="93">
        <f t="shared" si="9"/>
        <v>-1</v>
      </c>
      <c r="D119" s="92" t="s">
        <v>1647</v>
      </c>
      <c r="E119" s="86">
        <f t="shared" si="10"/>
        <v>3</v>
      </c>
      <c r="F119" s="243"/>
      <c r="G119" s="93">
        <f t="shared" si="11"/>
        <v>1</v>
      </c>
      <c r="H119" s="31"/>
      <c r="I119" s="191" t="s">
        <v>13</v>
      </c>
      <c r="J119" s="186" t="s">
        <v>13</v>
      </c>
      <c r="K119" s="191">
        <v>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 t="s">
        <v>13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>
        <v>114</v>
      </c>
      <c r="C120" s="93">
        <f t="shared" si="9"/>
        <v>-1</v>
      </c>
      <c r="D120" s="92" t="s">
        <v>92</v>
      </c>
      <c r="E120" s="86">
        <f t="shared" si="10"/>
        <v>3</v>
      </c>
      <c r="F120" s="243"/>
      <c r="G120" s="93">
        <f t="shared" si="11"/>
        <v>1</v>
      </c>
      <c r="H120" s="31"/>
      <c r="I120" s="19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>
        <v>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115</v>
      </c>
      <c r="C121" s="93">
        <f t="shared" si="9"/>
        <v>-1</v>
      </c>
      <c r="D121" s="92" t="s">
        <v>1809</v>
      </c>
      <c r="E121" s="86">
        <f t="shared" si="10"/>
        <v>3</v>
      </c>
      <c r="F121" s="243"/>
      <c r="G121" s="93">
        <f t="shared" si="11"/>
        <v>1</v>
      </c>
      <c r="H121" s="31"/>
      <c r="I121" s="191" t="s">
        <v>13</v>
      </c>
      <c r="J121" s="186">
        <v>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 t="s">
        <v>13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116</v>
      </c>
      <c r="C122" s="93">
        <f t="shared" ref="C122:C139" si="12">B122-A122</f>
        <v>-1</v>
      </c>
      <c r="D122" s="92" t="s">
        <v>683</v>
      </c>
      <c r="E122" s="86">
        <f t="shared" si="10"/>
        <v>2</v>
      </c>
      <c r="F122" s="243"/>
      <c r="G122" s="93">
        <f t="shared" si="11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 t="s">
        <v>13</v>
      </c>
      <c r="Y122" s="94">
        <v>2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117</v>
      </c>
      <c r="C123" s="93">
        <f t="shared" si="12"/>
        <v>-1</v>
      </c>
      <c r="D123" s="92" t="s">
        <v>576</v>
      </c>
      <c r="E123" s="86">
        <f t="shared" si="10"/>
        <v>2</v>
      </c>
      <c r="F123" s="242"/>
      <c r="G123" s="93">
        <f t="shared" si="11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>
        <v>2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118</v>
      </c>
      <c r="C124" s="93">
        <f t="shared" si="12"/>
        <v>-1</v>
      </c>
      <c r="D124" s="92" t="s">
        <v>680</v>
      </c>
      <c r="E124" s="86">
        <f t="shared" si="10"/>
        <v>2</v>
      </c>
      <c r="F124" s="243"/>
      <c r="G124" s="93">
        <f t="shared" si="11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>
        <v>2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119</v>
      </c>
      <c r="C125" s="93">
        <f t="shared" si="12"/>
        <v>-1</v>
      </c>
      <c r="D125" s="92" t="s">
        <v>1405</v>
      </c>
      <c r="E125" s="86">
        <f t="shared" si="10"/>
        <v>2</v>
      </c>
      <c r="F125" s="243"/>
      <c r="G125" s="93">
        <f t="shared" si="11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>
        <v>2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120</v>
      </c>
      <c r="C126" s="93">
        <f t="shared" si="12"/>
        <v>-1</v>
      </c>
      <c r="D126" s="92" t="s">
        <v>1481</v>
      </c>
      <c r="E126" s="86">
        <f t="shared" si="10"/>
        <v>2</v>
      </c>
      <c r="F126" s="243"/>
      <c r="G126" s="93">
        <f t="shared" si="11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>
        <v>2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121</v>
      </c>
      <c r="C127" s="93">
        <f t="shared" si="12"/>
        <v>-1</v>
      </c>
      <c r="D127" s="92" t="s">
        <v>468</v>
      </c>
      <c r="E127" s="86">
        <f t="shared" si="10"/>
        <v>2</v>
      </c>
      <c r="F127" s="243"/>
      <c r="G127" s="93">
        <f t="shared" si="11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>
        <v>2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122</v>
      </c>
      <c r="C128" s="93">
        <f t="shared" si="12"/>
        <v>-1</v>
      </c>
      <c r="D128" s="92" t="s">
        <v>532</v>
      </c>
      <c r="E128" s="86">
        <f t="shared" si="10"/>
        <v>2</v>
      </c>
      <c r="F128" s="243"/>
      <c r="G128" s="93">
        <f t="shared" si="11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>
        <v>2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123</v>
      </c>
      <c r="C129" s="93">
        <f t="shared" si="12"/>
        <v>-1</v>
      </c>
      <c r="D129" s="92" t="s">
        <v>450</v>
      </c>
      <c r="E129" s="86">
        <f t="shared" si="10"/>
        <v>2</v>
      </c>
      <c r="F129" s="243"/>
      <c r="G129" s="93">
        <f t="shared" si="11"/>
        <v>1</v>
      </c>
      <c r="H129" s="31"/>
      <c r="I129" s="191" t="s">
        <v>13</v>
      </c>
      <c r="J129" s="186" t="s">
        <v>13</v>
      </c>
      <c r="K129" s="191" t="s">
        <v>13</v>
      </c>
      <c r="L129" s="186" t="s">
        <v>13</v>
      </c>
      <c r="M129" s="191">
        <v>2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124</v>
      </c>
      <c r="C130" s="93">
        <f t="shared" si="12"/>
        <v>-1</v>
      </c>
      <c r="D130" s="92" t="s">
        <v>1648</v>
      </c>
      <c r="E130" s="86">
        <f t="shared" si="10"/>
        <v>2</v>
      </c>
      <c r="F130" s="243"/>
      <c r="G130" s="93">
        <f t="shared" si="11"/>
        <v>1</v>
      </c>
      <c r="H130" s="31"/>
      <c r="I130" s="191" t="s">
        <v>13</v>
      </c>
      <c r="J130" s="186" t="s">
        <v>13</v>
      </c>
      <c r="K130" s="191">
        <v>2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 t="s">
        <v>13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>
        <v>125</v>
      </c>
      <c r="C131" s="93">
        <f t="shared" si="12"/>
        <v>-1</v>
      </c>
      <c r="D131" s="92" t="s">
        <v>1750</v>
      </c>
      <c r="E131" s="86">
        <f t="shared" si="10"/>
        <v>2</v>
      </c>
      <c r="F131" s="243"/>
      <c r="G131" s="93">
        <f t="shared" si="11"/>
        <v>1</v>
      </c>
      <c r="H131" s="31"/>
      <c r="I131" s="191" t="s">
        <v>13</v>
      </c>
      <c r="J131" s="186" t="s">
        <v>13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>
        <v>2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126</v>
      </c>
      <c r="C132" s="93">
        <f t="shared" si="12"/>
        <v>-1</v>
      </c>
      <c r="D132" s="92" t="s">
        <v>1810</v>
      </c>
      <c r="E132" s="86">
        <f t="shared" si="10"/>
        <v>2</v>
      </c>
      <c r="F132" s="243"/>
      <c r="G132" s="93">
        <f t="shared" si="11"/>
        <v>1</v>
      </c>
      <c r="H132" s="31"/>
      <c r="I132" s="191" t="s">
        <v>13</v>
      </c>
      <c r="J132" s="186">
        <v>2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 t="s">
        <v>13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127</v>
      </c>
      <c r="C133" s="93">
        <f t="shared" si="12"/>
        <v>-1</v>
      </c>
      <c r="D133" s="92" t="s">
        <v>814</v>
      </c>
      <c r="E133" s="86">
        <f t="shared" si="10"/>
        <v>2</v>
      </c>
      <c r="F133" s="243"/>
      <c r="G133" s="93">
        <f t="shared" si="11"/>
        <v>2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>
        <v>1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 t="s">
        <v>13</v>
      </c>
      <c r="Y133" s="94">
        <v>1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128</v>
      </c>
      <c r="C134" s="93">
        <f t="shared" si="12"/>
        <v>-1</v>
      </c>
      <c r="D134" s="92" t="s">
        <v>320</v>
      </c>
      <c r="E134" s="86">
        <f t="shared" ref="E134:E139" si="13">LARGE(H134:AG134,1)+LARGE(H134:AG134,2)+LARGE(H134:AG134,3)+LARGE(H134:AG134,4)+LARGE(H134:AG134,5)+F134</f>
        <v>1</v>
      </c>
      <c r="F134" s="243"/>
      <c r="G134" s="93">
        <f t="shared" ref="G134:G139" si="14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202" t="s">
        <v>13</v>
      </c>
      <c r="W134" s="94" t="s">
        <v>13</v>
      </c>
      <c r="X134" s="186">
        <v>1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129</v>
      </c>
      <c r="C135" s="93">
        <f t="shared" si="12"/>
        <v>-1</v>
      </c>
      <c r="D135" s="92" t="s">
        <v>1406</v>
      </c>
      <c r="E135" s="86">
        <f t="shared" si="13"/>
        <v>1</v>
      </c>
      <c r="F135" s="243"/>
      <c r="G135" s="93">
        <f t="shared" si="14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>
        <v>1</v>
      </c>
      <c r="U135" s="191" t="s">
        <v>13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130</v>
      </c>
      <c r="C136" s="93">
        <f t="shared" si="12"/>
        <v>-1</v>
      </c>
      <c r="D136" s="92" t="s">
        <v>624</v>
      </c>
      <c r="E136" s="86">
        <f t="shared" si="13"/>
        <v>1</v>
      </c>
      <c r="F136" s="243"/>
      <c r="G136" s="93">
        <f t="shared" si="14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>
        <v>1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131</v>
      </c>
      <c r="C137" s="93">
        <f t="shared" si="12"/>
        <v>-1</v>
      </c>
      <c r="D137" s="92" t="s">
        <v>1623</v>
      </c>
      <c r="E137" s="86">
        <f t="shared" si="13"/>
        <v>1</v>
      </c>
      <c r="F137" s="243"/>
      <c r="G137" s="93">
        <f t="shared" si="14"/>
        <v>1</v>
      </c>
      <c r="H137" s="31"/>
      <c r="I137" s="191" t="s">
        <v>13</v>
      </c>
      <c r="J137" s="186" t="s">
        <v>13</v>
      </c>
      <c r="K137" s="191" t="s">
        <v>13</v>
      </c>
      <c r="L137" s="186" t="s">
        <v>13</v>
      </c>
      <c r="M137" s="191">
        <v>1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132</v>
      </c>
      <c r="C138" s="93">
        <f t="shared" si="12"/>
        <v>-1</v>
      </c>
      <c r="D138" s="92" t="s">
        <v>1649</v>
      </c>
      <c r="E138" s="86">
        <f t="shared" si="13"/>
        <v>1</v>
      </c>
      <c r="F138" s="243"/>
      <c r="G138" s="93">
        <f t="shared" si="14"/>
        <v>1</v>
      </c>
      <c r="H138" s="31"/>
      <c r="I138" s="191" t="s">
        <v>13</v>
      </c>
      <c r="J138" s="186" t="s">
        <v>13</v>
      </c>
      <c r="K138" s="191">
        <v>1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 t="s">
        <v>13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>
        <v>134</v>
      </c>
      <c r="B139" s="93">
        <v>133</v>
      </c>
      <c r="C139" s="93">
        <f t="shared" si="12"/>
        <v>-1</v>
      </c>
      <c r="D139" s="92" t="s">
        <v>577</v>
      </c>
      <c r="E139" s="86">
        <f t="shared" si="13"/>
        <v>1</v>
      </c>
      <c r="F139" s="243"/>
      <c r="G139" s="93">
        <f t="shared" si="14"/>
        <v>1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>
        <v>1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ref="E140:E148" si="15">LARGE(H140:AG140,1)+LARGE(H140:AG140,2)+LARGE(H140:AG140,3)+LARGE(H140:AG140,4)+LARGE(H140:AG140,5)+F140</f>
        <v>0</v>
      </c>
      <c r="F140" s="243"/>
      <c r="G140" s="93">
        <f t="shared" ref="G140:G148" si="16">COUNT(H140:AB140)</f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5"/>
        <v>0</v>
      </c>
      <c r="F141" s="243"/>
      <c r="G141" s="93">
        <f t="shared" si="16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5"/>
        <v>0</v>
      </c>
      <c r="F142" s="243"/>
      <c r="G142" s="93">
        <f t="shared" si="16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5"/>
        <v>0</v>
      </c>
      <c r="F143" s="243"/>
      <c r="G143" s="93">
        <f t="shared" si="16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5"/>
        <v>0</v>
      </c>
      <c r="F144" s="243"/>
      <c r="G144" s="93">
        <f t="shared" si="16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5"/>
        <v>0</v>
      </c>
      <c r="F145" s="243"/>
      <c r="G145" s="93">
        <f t="shared" si="16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5"/>
        <v>0</v>
      </c>
      <c r="F146" s="243"/>
      <c r="G146" s="93">
        <f t="shared" si="16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5"/>
        <v>0</v>
      </c>
      <c r="F147" s="243"/>
      <c r="G147" s="93">
        <f t="shared" si="16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5"/>
        <v>0</v>
      </c>
      <c r="F148" s="243"/>
      <c r="G148" s="93">
        <f t="shared" si="16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17">LARGE(H149:AG149,1)+LARGE(H149:AG149,2)+LARGE(H149:AG149,3)+LARGE(H149:AG149,4)+LARGE(H149:AG149,5)+F149</f>
        <v>0</v>
      </c>
      <c r="F149" s="243"/>
      <c r="G149" s="93">
        <f t="shared" ref="G149" si="18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920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19">SUM(L6:L149)</f>
        <v>18</v>
      </c>
      <c r="M151" s="35">
        <f t="shared" si="19"/>
        <v>16</v>
      </c>
      <c r="N151" s="35">
        <f t="shared" si="19"/>
        <v>34</v>
      </c>
      <c r="O151" s="35">
        <f t="shared" ref="O151:V151" si="20">SUM(O6:O149)</f>
        <v>5</v>
      </c>
      <c r="P151" s="35">
        <f t="shared" si="20"/>
        <v>46</v>
      </c>
      <c r="Q151" s="35">
        <f t="shared" si="20"/>
        <v>46</v>
      </c>
      <c r="R151" s="35">
        <f t="shared" si="20"/>
        <v>10</v>
      </c>
      <c r="S151" s="35">
        <f t="shared" si="20"/>
        <v>15</v>
      </c>
      <c r="T151" s="35">
        <f t="shared" si="20"/>
        <v>176</v>
      </c>
      <c r="U151" s="35">
        <f t="shared" si="20"/>
        <v>16</v>
      </c>
      <c r="V151" s="35">
        <f t="shared" si="20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9">
    <sortCondition descending="1" ref="E6:E139"/>
    <sortCondition ref="G6:G139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118"/>
  <sheetViews>
    <sheetView showGridLines="0" workbookViewId="0">
      <selection activeCell="D8" sqref="D8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2" width="10.81640625" style="182" customWidth="1"/>
    <col min="13" max="13" width="10.453125" style="182" customWidth="1"/>
    <col min="14" max="15" width="10.81640625" style="182" customWidth="1"/>
    <col min="16" max="23" width="10.81640625" style="229" customWidth="1"/>
    <col min="24" max="25" width="10.81640625" style="182" customWidth="1"/>
    <col min="26" max="26" width="10.81640625" style="229" customWidth="1"/>
    <col min="27" max="27" width="10.81640625" style="182" customWidth="1"/>
    <col min="28" max="28" width="10.81640625" style="229" customWidth="1"/>
    <col min="29" max="29" width="10.81640625" style="182" customWidth="1"/>
    <col min="30" max="34" width="10.81640625" style="141" hidden="1" customWidth="1"/>
    <col min="35" max="36" width="11.453125" style="141" customWidth="1"/>
    <col min="37" max="234" width="10.81640625" style="141" customWidth="1"/>
  </cols>
  <sheetData>
    <row r="1" spans="1:54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45634</v>
      </c>
      <c r="AB1" s="183">
        <v>45634</v>
      </c>
      <c r="AC1" s="188">
        <v>45627</v>
      </c>
      <c r="AD1" s="6"/>
      <c r="AE1" s="7"/>
      <c r="AF1" s="7"/>
      <c r="AG1" s="7"/>
      <c r="AH1" s="8"/>
      <c r="AI1" s="9"/>
      <c r="AJ1" s="9"/>
      <c r="AK1" s="142"/>
      <c r="AL1" s="142"/>
      <c r="AM1" s="14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</row>
    <row r="2" spans="1: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7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89" t="s">
        <v>31</v>
      </c>
      <c r="AB2" s="184" t="s">
        <v>31</v>
      </c>
      <c r="AC2" s="189" t="s">
        <v>926</v>
      </c>
      <c r="AD2" s="19"/>
      <c r="AE2" s="20"/>
      <c r="AF2" s="20"/>
      <c r="AG2" s="20"/>
      <c r="AH2" s="21"/>
      <c r="AI2" s="9"/>
      <c r="AJ2" s="9"/>
      <c r="AK2" s="142"/>
      <c r="AL2" s="142"/>
      <c r="AM2" s="142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</row>
    <row r="3" spans="1: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2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190" t="s">
        <v>51</v>
      </c>
      <c r="AB3" s="185" t="s">
        <v>32</v>
      </c>
      <c r="AC3" s="190" t="s">
        <v>51</v>
      </c>
      <c r="AD3" s="27"/>
      <c r="AE3" s="21"/>
      <c r="AF3" s="21"/>
      <c r="AG3" s="21"/>
      <c r="AH3" s="21"/>
      <c r="AI3" s="9"/>
      <c r="AJ3" s="9"/>
      <c r="AK3" s="142"/>
      <c r="AL3" s="142"/>
      <c r="AM3" s="142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</row>
    <row r="4" spans="1: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190" t="s">
        <v>1296</v>
      </c>
      <c r="L4" s="185" t="s">
        <v>1015</v>
      </c>
      <c r="M4" s="190" t="s">
        <v>1015</v>
      </c>
      <c r="N4" s="185" t="s">
        <v>1296</v>
      </c>
      <c r="O4" s="190" t="s">
        <v>1015</v>
      </c>
      <c r="P4" s="185" t="s">
        <v>1296</v>
      </c>
      <c r="Q4" s="190" t="s">
        <v>1015</v>
      </c>
      <c r="R4" s="185" t="s">
        <v>1015</v>
      </c>
      <c r="S4" s="2" t="s">
        <v>1015</v>
      </c>
      <c r="T4" s="185" t="s">
        <v>1015</v>
      </c>
      <c r="U4" s="190" t="s">
        <v>1015</v>
      </c>
      <c r="V4" s="185" t="s">
        <v>1305</v>
      </c>
      <c r="W4" s="190" t="s">
        <v>1015</v>
      </c>
      <c r="X4" s="185" t="s">
        <v>1314</v>
      </c>
      <c r="Y4" s="2" t="s">
        <v>42</v>
      </c>
      <c r="Z4" s="185" t="s">
        <v>1016</v>
      </c>
      <c r="AA4" s="190" t="s">
        <v>1015</v>
      </c>
      <c r="AB4" s="185" t="s">
        <v>1015</v>
      </c>
      <c r="AC4" s="190" t="s">
        <v>1296</v>
      </c>
      <c r="AD4" s="27"/>
      <c r="AE4" s="21"/>
      <c r="AF4" s="21"/>
      <c r="AG4" s="21"/>
      <c r="AH4" s="21"/>
      <c r="AI4" s="9"/>
      <c r="AJ4" s="9"/>
      <c r="AK4" s="142"/>
      <c r="AL4" s="142"/>
      <c r="AM4" s="142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</row>
    <row r="5" spans="1:5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40</v>
      </c>
      <c r="J5" s="185">
        <v>7</v>
      </c>
      <c r="K5" s="190">
        <v>5</v>
      </c>
      <c r="L5" s="185">
        <v>5</v>
      </c>
      <c r="M5" s="190">
        <v>7</v>
      </c>
      <c r="N5" s="185">
        <v>2</v>
      </c>
      <c r="O5" s="190">
        <v>1</v>
      </c>
      <c r="P5" s="185">
        <v>3</v>
      </c>
      <c r="Q5" s="190">
        <v>2</v>
      </c>
      <c r="R5" s="185">
        <v>6</v>
      </c>
      <c r="S5" s="2">
        <v>6</v>
      </c>
      <c r="T5" s="185">
        <v>4</v>
      </c>
      <c r="U5" s="190">
        <v>3</v>
      </c>
      <c r="V5" s="185">
        <v>12</v>
      </c>
      <c r="W5" s="190">
        <v>3</v>
      </c>
      <c r="X5" s="185">
        <v>135</v>
      </c>
      <c r="Y5" s="2">
        <v>362</v>
      </c>
      <c r="Z5" s="185">
        <v>21</v>
      </c>
      <c r="AA5" s="190">
        <v>5</v>
      </c>
      <c r="AB5" s="185">
        <v>3</v>
      </c>
      <c r="AC5" s="190">
        <v>1</v>
      </c>
      <c r="AD5" s="28"/>
      <c r="AE5" s="29"/>
      <c r="AF5" s="29"/>
      <c r="AG5" s="29"/>
      <c r="AH5" s="29"/>
      <c r="AI5" s="9"/>
      <c r="AJ5" s="9"/>
      <c r="AK5" s="142"/>
      <c r="AL5" s="142"/>
      <c r="AM5" s="142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</row>
    <row r="6" spans="1:5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208</v>
      </c>
      <c r="E6" s="2">
        <f t="shared" ref="E6:E37" si="1">LARGE(H6:AH6,1)+LARGE(H6:AH6,2)+LARGE(H6:AH6,3)+LARGE(H6:AH6,4)+LARGE(H6:AH6,5)+F6</f>
        <v>50</v>
      </c>
      <c r="F6" s="239"/>
      <c r="G6" s="30">
        <f t="shared" ref="G6:G37" si="2">COUNT(H6:AC6)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>
        <v>30</v>
      </c>
      <c r="Y6" s="94" t="s">
        <v>13</v>
      </c>
      <c r="Z6" s="186" t="s">
        <v>13</v>
      </c>
      <c r="AA6" s="197" t="s">
        <v>13</v>
      </c>
      <c r="AB6" s="186" t="s">
        <v>13</v>
      </c>
      <c r="AC6" s="191" t="s">
        <v>13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142"/>
      <c r="AL6" s="142"/>
      <c r="AM6" s="142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</row>
    <row r="7" spans="1: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202">
        <v>43</v>
      </c>
      <c r="Y7" s="94" t="s">
        <v>13</v>
      </c>
      <c r="Z7" s="186" t="s">
        <v>13</v>
      </c>
      <c r="AA7" s="197" t="s">
        <v>13</v>
      </c>
      <c r="AB7" s="186" t="s">
        <v>13</v>
      </c>
      <c r="AC7" s="19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142"/>
      <c r="AL7" s="142"/>
      <c r="AM7" s="142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</row>
    <row r="8" spans="1: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97" t="s">
        <v>13</v>
      </c>
      <c r="J8" s="186">
        <v>10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>
        <v>10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 t="s">
        <v>13</v>
      </c>
      <c r="Y8" s="94" t="s">
        <v>13</v>
      </c>
      <c r="Z8" s="186" t="s">
        <v>13</v>
      </c>
      <c r="AA8" s="197" t="s">
        <v>13</v>
      </c>
      <c r="AB8" s="186" t="s">
        <v>13</v>
      </c>
      <c r="AC8" s="19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142"/>
      <c r="AL8" s="142"/>
      <c r="AM8" s="142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</row>
    <row r="9" spans="1: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38</v>
      </c>
      <c r="Y9" s="94" t="s">
        <v>13</v>
      </c>
      <c r="Z9" s="186" t="s">
        <v>13</v>
      </c>
      <c r="AA9" s="197" t="s">
        <v>13</v>
      </c>
      <c r="AB9" s="186" t="s">
        <v>13</v>
      </c>
      <c r="AC9" s="19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142"/>
      <c r="AL9" s="142"/>
      <c r="AM9" s="142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</row>
    <row r="10" spans="1:54" ht="17.149999999999999" customHeight="1" x14ac:dyDescent="0.35">
      <c r="A10" s="30">
        <v>5</v>
      </c>
      <c r="B10" s="30">
        <v>36</v>
      </c>
      <c r="C10" s="30">
        <f t="shared" si="0"/>
        <v>31</v>
      </c>
      <c r="D10" s="18" t="s">
        <v>714</v>
      </c>
      <c r="E10" s="2">
        <f t="shared" si="1"/>
        <v>37</v>
      </c>
      <c r="F10" s="239">
        <v>20</v>
      </c>
      <c r="G10" s="30">
        <f t="shared" si="2"/>
        <v>1</v>
      </c>
      <c r="H10" s="31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>
        <v>17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197" t="s">
        <v>13</v>
      </c>
      <c r="AB10" s="186" t="s">
        <v>13</v>
      </c>
      <c r="AC10" s="19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142"/>
      <c r="AL10" s="142"/>
      <c r="AM10" s="142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</row>
    <row r="11" spans="1:54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312</v>
      </c>
      <c r="E11" s="2">
        <f t="shared" si="1"/>
        <v>36</v>
      </c>
      <c r="F11" s="239">
        <v>20</v>
      </c>
      <c r="G11" s="30">
        <f t="shared" si="2"/>
        <v>2</v>
      </c>
      <c r="H11" s="31"/>
      <c r="I11" s="197" t="s">
        <v>13</v>
      </c>
      <c r="J11" s="186">
        <v>8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8</v>
      </c>
      <c r="Y11" s="94" t="s">
        <v>13</v>
      </c>
      <c r="Z11" s="186" t="s">
        <v>13</v>
      </c>
      <c r="AA11" s="197" t="s">
        <v>13</v>
      </c>
      <c r="AB11" s="186" t="s">
        <v>13</v>
      </c>
      <c r="AC11" s="19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142"/>
      <c r="AL11" s="142"/>
      <c r="AM11" s="142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</row>
    <row r="12" spans="1:54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594</v>
      </c>
      <c r="E12" s="2">
        <f t="shared" si="1"/>
        <v>34</v>
      </c>
      <c r="F12" s="239"/>
      <c r="G12" s="30">
        <f t="shared" si="2"/>
        <v>1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34</v>
      </c>
      <c r="Y12" s="94" t="s">
        <v>13</v>
      </c>
      <c r="Z12" s="186" t="s">
        <v>13</v>
      </c>
      <c r="AA12" s="197" t="s">
        <v>13</v>
      </c>
      <c r="AB12" s="186" t="s">
        <v>13</v>
      </c>
      <c r="AC12" s="19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142"/>
      <c r="AL12" s="142"/>
      <c r="AM12" s="142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</row>
    <row r="13" spans="1:54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246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>
        <v>12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197" t="s">
        <v>13</v>
      </c>
      <c r="AB13" s="186" t="s">
        <v>13</v>
      </c>
      <c r="AC13" s="19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142"/>
      <c r="AL13" s="142"/>
      <c r="AM13" s="142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</row>
    <row r="14" spans="1:54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277</v>
      </c>
      <c r="E14" s="2">
        <f t="shared" si="1"/>
        <v>32</v>
      </c>
      <c r="F14" s="239">
        <v>20</v>
      </c>
      <c r="G14" s="30">
        <f t="shared" si="2"/>
        <v>1</v>
      </c>
      <c r="H14" s="31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>
        <v>12</v>
      </c>
      <c r="Y14" s="94" t="s">
        <v>13</v>
      </c>
      <c r="Z14" s="186" t="s">
        <v>13</v>
      </c>
      <c r="AA14" s="197" t="s">
        <v>13</v>
      </c>
      <c r="AB14" s="186" t="s">
        <v>13</v>
      </c>
      <c r="AC14" s="19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142"/>
      <c r="AL14" s="142"/>
      <c r="AM14" s="142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</row>
    <row r="15" spans="1:54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736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>
        <v>10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7" t="s">
        <v>13</v>
      </c>
      <c r="AB15" s="186" t="s">
        <v>13</v>
      </c>
      <c r="AC15" s="19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142"/>
      <c r="AL15" s="142"/>
      <c r="AM15" s="142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</row>
    <row r="16" spans="1:54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638</v>
      </c>
      <c r="E16" s="2">
        <f t="shared" si="1"/>
        <v>28</v>
      </c>
      <c r="F16" s="238">
        <v>20</v>
      </c>
      <c r="G16" s="30">
        <f t="shared" si="2"/>
        <v>1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>
        <v>8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197" t="s">
        <v>13</v>
      </c>
      <c r="AB16" s="186" t="s">
        <v>13</v>
      </c>
      <c r="AC16" s="19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142"/>
      <c r="AL16" s="142"/>
      <c r="AM16" s="142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</row>
    <row r="17" spans="1:54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295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7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>
        <v>6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197" t="s">
        <v>13</v>
      </c>
      <c r="AB17" s="186" t="s">
        <v>13</v>
      </c>
      <c r="AC17" s="19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142"/>
      <c r="AL17" s="142"/>
      <c r="AM17" s="142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</row>
    <row r="18" spans="1:54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108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>
        <v>6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197" t="s">
        <v>13</v>
      </c>
      <c r="AB18" s="186" t="s">
        <v>13</v>
      </c>
      <c r="AC18" s="19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142"/>
      <c r="AL18" s="142"/>
      <c r="AM18" s="142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</row>
    <row r="19" spans="1:54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483</v>
      </c>
      <c r="E19" s="2">
        <f t="shared" si="1"/>
        <v>26</v>
      </c>
      <c r="F19" s="239">
        <v>20</v>
      </c>
      <c r="G19" s="30">
        <f t="shared" si="2"/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6</v>
      </c>
      <c r="Y19" s="94" t="s">
        <v>13</v>
      </c>
      <c r="Z19" s="186" t="s">
        <v>13</v>
      </c>
      <c r="AA19" s="197" t="s">
        <v>13</v>
      </c>
      <c r="AB19" s="186" t="s">
        <v>13</v>
      </c>
      <c r="AC19" s="19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142"/>
      <c r="AL19" s="142"/>
      <c r="AM19" s="142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</row>
    <row r="20" spans="1:54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226</v>
      </c>
      <c r="E20" s="2">
        <f t="shared" si="1"/>
        <v>26</v>
      </c>
      <c r="F20" s="239"/>
      <c r="G20" s="30">
        <f t="shared" si="2"/>
        <v>1</v>
      </c>
      <c r="H20" s="31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>
        <v>26</v>
      </c>
      <c r="Y20" s="94" t="s">
        <v>13</v>
      </c>
      <c r="Z20" s="186" t="s">
        <v>13</v>
      </c>
      <c r="AA20" s="197" t="s">
        <v>13</v>
      </c>
      <c r="AB20" s="186" t="s">
        <v>13</v>
      </c>
      <c r="AC20" s="19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142"/>
      <c r="AL20" s="142"/>
      <c r="AM20" s="142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</row>
    <row r="21" spans="1:5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104</v>
      </c>
      <c r="E21" s="2">
        <f t="shared" si="1"/>
        <v>25</v>
      </c>
      <c r="F21" s="238">
        <v>20</v>
      </c>
      <c r="G21" s="30">
        <f t="shared" si="2"/>
        <v>1</v>
      </c>
      <c r="H21" s="31"/>
      <c r="I21" s="197">
        <v>5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197" t="s">
        <v>13</v>
      </c>
      <c r="AB21" s="186" t="s">
        <v>13</v>
      </c>
      <c r="AC21" s="19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142"/>
      <c r="AL21" s="142"/>
      <c r="AM21" s="142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</row>
    <row r="22" spans="1:54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788</v>
      </c>
      <c r="E22" s="2">
        <f t="shared" si="1"/>
        <v>25</v>
      </c>
      <c r="F22" s="239"/>
      <c r="G22" s="30">
        <f t="shared" si="2"/>
        <v>2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>
        <v>10</v>
      </c>
      <c r="Y22" s="94">
        <v>15</v>
      </c>
      <c r="Z22" s="186" t="s">
        <v>13</v>
      </c>
      <c r="AA22" s="197" t="s">
        <v>13</v>
      </c>
      <c r="AB22" s="186" t="s">
        <v>13</v>
      </c>
      <c r="AC22" s="19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142"/>
      <c r="AL22" s="142"/>
      <c r="AM22" s="142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</row>
    <row r="23" spans="1:54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883</v>
      </c>
      <c r="E23" s="2">
        <f t="shared" si="1"/>
        <v>24</v>
      </c>
      <c r="F23" s="238">
        <v>20</v>
      </c>
      <c r="G23" s="30">
        <f t="shared" si="2"/>
        <v>1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7">
        <v>4</v>
      </c>
      <c r="AB23" s="186" t="s">
        <v>13</v>
      </c>
      <c r="AC23" s="19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142"/>
      <c r="AL23" s="142"/>
      <c r="AM23" s="142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</row>
    <row r="24" spans="1:54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1204</v>
      </c>
      <c r="E24" s="2">
        <f t="shared" si="1"/>
        <v>24</v>
      </c>
      <c r="F24" s="239">
        <v>20</v>
      </c>
      <c r="G24" s="30">
        <f t="shared" si="2"/>
        <v>1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>
        <v>4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197" t="s">
        <v>13</v>
      </c>
      <c r="AB24" s="186" t="s">
        <v>13</v>
      </c>
      <c r="AC24" s="19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142"/>
      <c r="AL24" s="142"/>
      <c r="AM24" s="142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</row>
    <row r="25" spans="1:5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1207</v>
      </c>
      <c r="E25" s="2">
        <f t="shared" si="1"/>
        <v>24</v>
      </c>
      <c r="F25" s="239">
        <v>20</v>
      </c>
      <c r="G25" s="30">
        <f t="shared" si="2"/>
        <v>1</v>
      </c>
      <c r="H25" s="31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>
        <v>4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7" t="s">
        <v>13</v>
      </c>
      <c r="AB25" s="186" t="s">
        <v>13</v>
      </c>
      <c r="AC25" s="19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142"/>
      <c r="AL25" s="142"/>
      <c r="AM25" s="142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</row>
    <row r="26" spans="1:5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115</v>
      </c>
      <c r="E26" s="2">
        <f t="shared" si="1"/>
        <v>24</v>
      </c>
      <c r="F26" s="238">
        <v>20</v>
      </c>
      <c r="G26" s="30">
        <f t="shared" si="2"/>
        <v>1</v>
      </c>
      <c r="H26" s="31"/>
      <c r="I26" s="197" t="s">
        <v>13</v>
      </c>
      <c r="J26" s="186">
        <v>4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197" t="s">
        <v>13</v>
      </c>
      <c r="AB26" s="186" t="s">
        <v>13</v>
      </c>
      <c r="AC26" s="19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142"/>
      <c r="AL26" s="142"/>
      <c r="AM26" s="142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</row>
    <row r="27" spans="1:54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1068</v>
      </c>
      <c r="E27" s="2">
        <f t="shared" si="1"/>
        <v>23</v>
      </c>
      <c r="F27" s="238"/>
      <c r="G27" s="30">
        <f t="shared" si="2"/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>
        <v>23</v>
      </c>
      <c r="Y27" s="94" t="s">
        <v>13</v>
      </c>
      <c r="Z27" s="186" t="s">
        <v>13</v>
      </c>
      <c r="AA27" s="197" t="s">
        <v>13</v>
      </c>
      <c r="AB27" s="186" t="s">
        <v>13</v>
      </c>
      <c r="AC27" s="19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142"/>
      <c r="AL27" s="142"/>
      <c r="AM27" s="142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</row>
    <row r="28" spans="1:54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109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197" t="s">
        <v>13</v>
      </c>
      <c r="AB28" s="186" t="s">
        <v>13</v>
      </c>
      <c r="AC28" s="19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142"/>
      <c r="AL28" s="142"/>
      <c r="AM28" s="142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</row>
    <row r="29" spans="1:54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207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197" t="s">
        <v>13</v>
      </c>
      <c r="AB29" s="186" t="s">
        <v>13</v>
      </c>
      <c r="AC29" s="19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142"/>
      <c r="AL29" s="142"/>
      <c r="AM29" s="142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</row>
    <row r="30" spans="1:54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1205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7" t="s">
        <v>13</v>
      </c>
      <c r="AB30" s="186" t="s">
        <v>13</v>
      </c>
      <c r="AC30" s="19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142"/>
      <c r="AL30" s="142"/>
      <c r="AM30" s="142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</row>
    <row r="31" spans="1:54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1206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197" t="s">
        <v>13</v>
      </c>
      <c r="AB31" s="186" t="s">
        <v>13</v>
      </c>
      <c r="AC31" s="19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142"/>
      <c r="AL31" s="142"/>
      <c r="AM31" s="142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</row>
    <row r="32" spans="1:54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1208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7" t="s">
        <v>13</v>
      </c>
      <c r="AB32" s="186" t="s">
        <v>13</v>
      </c>
      <c r="AC32" s="19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142"/>
      <c r="AL32" s="142"/>
      <c r="AM32" s="142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</row>
    <row r="33" spans="1:234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1209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7" t="s">
        <v>13</v>
      </c>
      <c r="AB33" s="186" t="s">
        <v>13</v>
      </c>
      <c r="AC33" s="19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142"/>
      <c r="AL33" s="142"/>
      <c r="AM33" s="142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</row>
    <row r="34" spans="1:234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1210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197" t="s">
        <v>13</v>
      </c>
      <c r="AB34" s="186" t="s">
        <v>13</v>
      </c>
      <c r="AC34" s="19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142"/>
      <c r="AL34" s="142"/>
      <c r="AM34" s="142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</row>
    <row r="35" spans="1:234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1211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197" t="s">
        <v>13</v>
      </c>
      <c r="AB35" s="186" t="s">
        <v>13</v>
      </c>
      <c r="AC35" s="19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142"/>
      <c r="AL35" s="142"/>
      <c r="AM35" s="142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</row>
    <row r="36" spans="1:234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1212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197" t="s">
        <v>13</v>
      </c>
      <c r="AB36" s="186" t="s">
        <v>13</v>
      </c>
      <c r="AC36" s="19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142"/>
      <c r="AL36" s="142"/>
      <c r="AM36" s="142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</row>
    <row r="37" spans="1:234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1710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7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197" t="s">
        <v>13</v>
      </c>
      <c r="AB37" s="186" t="s">
        <v>13</v>
      </c>
      <c r="AC37" s="19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142"/>
      <c r="AL37" s="142"/>
      <c r="AM37" s="142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</row>
    <row r="38" spans="1:234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18" t="s">
        <v>1711</v>
      </c>
      <c r="E38" s="2">
        <f t="shared" ref="E38:E69" si="4">LARGE(H38:AH38,1)+LARGE(H38:AH38,2)+LARGE(H38:AH38,3)+LARGE(H38:AH38,4)+LARGE(H38:AH38,5)+F38</f>
        <v>20</v>
      </c>
      <c r="F38" s="239">
        <v>20</v>
      </c>
      <c r="G38" s="30">
        <f t="shared" ref="G38:G69" si="5">COUNT(H38:AC38)</f>
        <v>0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197" t="s">
        <v>13</v>
      </c>
      <c r="AB38" s="186" t="s">
        <v>13</v>
      </c>
      <c r="AC38" s="19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142"/>
      <c r="AL38" s="142"/>
      <c r="AM38" s="142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</row>
    <row r="39" spans="1:234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1069</v>
      </c>
      <c r="E39" s="2">
        <f t="shared" si="4"/>
        <v>20</v>
      </c>
      <c r="F39" s="239"/>
      <c r="G39" s="30">
        <f t="shared" si="5"/>
        <v>1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>
        <v>20</v>
      </c>
      <c r="Y39" s="94" t="s">
        <v>13</v>
      </c>
      <c r="Z39" s="186" t="s">
        <v>13</v>
      </c>
      <c r="AA39" s="197" t="s">
        <v>13</v>
      </c>
      <c r="AB39" s="186" t="s">
        <v>13</v>
      </c>
      <c r="AC39" s="19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142"/>
      <c r="AL39" s="142"/>
      <c r="AM39" s="142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</row>
    <row r="40" spans="1:234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902</v>
      </c>
      <c r="E40" s="2">
        <f t="shared" si="4"/>
        <v>18</v>
      </c>
      <c r="F40" s="239"/>
      <c r="G40" s="30">
        <f t="shared" si="5"/>
        <v>1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18</v>
      </c>
      <c r="AA40" s="197" t="s">
        <v>13</v>
      </c>
      <c r="AB40" s="186" t="s">
        <v>13</v>
      </c>
      <c r="AC40" s="19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142"/>
      <c r="AL40" s="142"/>
      <c r="AM40" s="142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</row>
    <row r="41" spans="1:234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903</v>
      </c>
      <c r="E41" s="2">
        <f t="shared" si="4"/>
        <v>18</v>
      </c>
      <c r="F41" s="239"/>
      <c r="G41" s="30">
        <f t="shared" si="5"/>
        <v>2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>
        <v>4</v>
      </c>
      <c r="Y41" s="94" t="s">
        <v>13</v>
      </c>
      <c r="Z41" s="186">
        <v>14</v>
      </c>
      <c r="AA41" s="197" t="s">
        <v>13</v>
      </c>
      <c r="AB41" s="186" t="s">
        <v>13</v>
      </c>
      <c r="AC41" s="19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142"/>
      <c r="AL41" s="142"/>
      <c r="AM41" s="142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</row>
    <row r="42" spans="1:234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1070</v>
      </c>
      <c r="E42" s="2">
        <f t="shared" si="4"/>
        <v>17</v>
      </c>
      <c r="F42" s="239"/>
      <c r="G42" s="30">
        <f t="shared" si="5"/>
        <v>1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>
        <v>17</v>
      </c>
      <c r="Y42" s="94" t="s">
        <v>13</v>
      </c>
      <c r="Z42" s="186" t="s">
        <v>13</v>
      </c>
      <c r="AA42" s="197" t="s">
        <v>13</v>
      </c>
      <c r="AB42" s="186" t="s">
        <v>13</v>
      </c>
      <c r="AC42" s="19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142"/>
      <c r="AL42" s="142"/>
      <c r="AM42" s="142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</row>
    <row r="43" spans="1:234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1407</v>
      </c>
      <c r="E43" s="2">
        <f t="shared" si="4"/>
        <v>14</v>
      </c>
      <c r="F43" s="239"/>
      <c r="G43" s="30">
        <f t="shared" si="5"/>
        <v>1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>
        <v>14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197" t="s">
        <v>13</v>
      </c>
      <c r="AB43" s="186" t="s">
        <v>13</v>
      </c>
      <c r="AC43" s="19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142"/>
      <c r="AL43" s="142"/>
      <c r="AM43" s="142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</row>
    <row r="44" spans="1:234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595</v>
      </c>
      <c r="E44" s="2">
        <f t="shared" si="4"/>
        <v>14</v>
      </c>
      <c r="F44" s="238"/>
      <c r="G44" s="30">
        <f t="shared" si="5"/>
        <v>1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>
        <v>14</v>
      </c>
      <c r="Y44" s="94" t="s">
        <v>13</v>
      </c>
      <c r="Z44" s="186" t="s">
        <v>13</v>
      </c>
      <c r="AA44" s="197" t="s">
        <v>13</v>
      </c>
      <c r="AB44" s="186" t="s">
        <v>13</v>
      </c>
      <c r="AC44" s="19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142"/>
      <c r="AL44" s="142"/>
      <c r="AM44" s="142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</row>
    <row r="45" spans="1:23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640</v>
      </c>
      <c r="E45" s="2">
        <f t="shared" si="4"/>
        <v>14</v>
      </c>
      <c r="F45" s="238"/>
      <c r="G45" s="30">
        <f t="shared" si="5"/>
        <v>2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>
        <v>4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>
        <v>10</v>
      </c>
      <c r="AA45" s="197" t="s">
        <v>13</v>
      </c>
      <c r="AB45" s="186" t="s">
        <v>13</v>
      </c>
      <c r="AC45" s="19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142"/>
      <c r="AL45" s="142"/>
      <c r="AM45" s="142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</row>
    <row r="46" spans="1:234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904</v>
      </c>
      <c r="E46" s="2">
        <f t="shared" si="4"/>
        <v>12</v>
      </c>
      <c r="F46" s="239"/>
      <c r="G46" s="30">
        <f t="shared" si="5"/>
        <v>1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12</v>
      </c>
      <c r="AA46" s="197" t="s">
        <v>13</v>
      </c>
      <c r="AB46" s="186" t="s">
        <v>13</v>
      </c>
      <c r="AC46" s="19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142"/>
      <c r="AL46" s="142"/>
      <c r="AM46" s="142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</row>
    <row r="47" spans="1:234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105</v>
      </c>
      <c r="E47" s="2">
        <f t="shared" si="4"/>
        <v>12</v>
      </c>
      <c r="F47" s="239"/>
      <c r="G47" s="30">
        <f t="shared" si="5"/>
        <v>2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>
        <v>6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>
        <v>6</v>
      </c>
      <c r="X47" s="202" t="s">
        <v>13</v>
      </c>
      <c r="Y47" s="94" t="s">
        <v>13</v>
      </c>
      <c r="Z47" s="186" t="s">
        <v>13</v>
      </c>
      <c r="AA47" s="197" t="s">
        <v>13</v>
      </c>
      <c r="AB47" s="186" t="s">
        <v>13</v>
      </c>
      <c r="AC47" s="19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142"/>
      <c r="AL47" s="142"/>
      <c r="AM47" s="142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</row>
    <row r="48" spans="1:234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107</v>
      </c>
      <c r="E48" s="2">
        <f t="shared" si="4"/>
        <v>12</v>
      </c>
      <c r="F48" s="239"/>
      <c r="G48" s="30">
        <f t="shared" si="5"/>
        <v>2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>
        <v>6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197" t="s">
        <v>13</v>
      </c>
      <c r="AB48" s="186" t="s">
        <v>13</v>
      </c>
      <c r="AC48" s="19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142"/>
      <c r="AL48" s="142"/>
      <c r="AM48" s="142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</row>
    <row r="49" spans="1:234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831</v>
      </c>
      <c r="E49" s="2">
        <f t="shared" si="4"/>
        <v>12</v>
      </c>
      <c r="F49" s="239"/>
      <c r="G49" s="30">
        <f t="shared" si="5"/>
        <v>2</v>
      </c>
      <c r="H49" s="31"/>
      <c r="I49" s="197" t="s">
        <v>13</v>
      </c>
      <c r="J49" s="186">
        <v>6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197">
        <v>6</v>
      </c>
      <c r="AB49" s="186" t="s">
        <v>13</v>
      </c>
      <c r="AC49" s="19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142"/>
      <c r="AL49" s="142"/>
      <c r="AM49" s="142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</row>
    <row r="50" spans="1:234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1074</v>
      </c>
      <c r="E50" s="2">
        <f t="shared" si="4"/>
        <v>10</v>
      </c>
      <c r="F50" s="239"/>
      <c r="G50" s="30">
        <f t="shared" si="5"/>
        <v>1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>
        <v>10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197" t="s">
        <v>13</v>
      </c>
      <c r="AB50" s="186" t="s">
        <v>13</v>
      </c>
      <c r="AC50" s="19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142"/>
      <c r="AL50" s="142"/>
      <c r="AM50" s="142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</row>
    <row r="51" spans="1:234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1587</v>
      </c>
      <c r="E51" s="2">
        <f t="shared" si="4"/>
        <v>10</v>
      </c>
      <c r="F51" s="239"/>
      <c r="G51" s="30">
        <f t="shared" si="5"/>
        <v>1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>
        <v>10</v>
      </c>
      <c r="Z51" s="186" t="s">
        <v>13</v>
      </c>
      <c r="AA51" s="197" t="s">
        <v>13</v>
      </c>
      <c r="AB51" s="186" t="s">
        <v>13</v>
      </c>
      <c r="AC51" s="19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142"/>
      <c r="AL51" s="142"/>
      <c r="AM51" s="142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</row>
    <row r="52" spans="1:234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1797</v>
      </c>
      <c r="E52" s="2">
        <f t="shared" si="4"/>
        <v>10</v>
      </c>
      <c r="F52" s="239"/>
      <c r="G52" s="30">
        <f t="shared" si="5"/>
        <v>1</v>
      </c>
      <c r="H52" s="31"/>
      <c r="I52" s="197" t="s">
        <v>13</v>
      </c>
      <c r="J52" s="186" t="s">
        <v>13</v>
      </c>
      <c r="K52" s="191">
        <v>10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197" t="s">
        <v>13</v>
      </c>
      <c r="AB52" s="186" t="s">
        <v>13</v>
      </c>
      <c r="AC52" s="191" t="s">
        <v>13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142"/>
      <c r="AL52" s="142"/>
      <c r="AM52" s="142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</row>
    <row r="53" spans="1:23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639</v>
      </c>
      <c r="E53" s="2">
        <f t="shared" si="4"/>
        <v>8</v>
      </c>
      <c r="F53" s="239"/>
      <c r="G53" s="30">
        <f t="shared" si="5"/>
        <v>1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>
        <v>8</v>
      </c>
      <c r="AA53" s="197" t="s">
        <v>13</v>
      </c>
      <c r="AB53" s="186" t="s">
        <v>13</v>
      </c>
      <c r="AC53" s="191" t="s">
        <v>13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142"/>
      <c r="AL53" s="142"/>
      <c r="AM53" s="142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</row>
    <row r="54" spans="1:234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352</v>
      </c>
      <c r="E54" s="2">
        <f t="shared" si="4"/>
        <v>8</v>
      </c>
      <c r="F54" s="239"/>
      <c r="G54" s="30">
        <f t="shared" si="5"/>
        <v>1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>
        <v>8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197" t="s">
        <v>13</v>
      </c>
      <c r="AB54" s="186" t="s">
        <v>13</v>
      </c>
      <c r="AC54" s="191" t="s">
        <v>13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142"/>
      <c r="AL54" s="142"/>
      <c r="AM54" s="142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</row>
    <row r="55" spans="1:234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1358</v>
      </c>
      <c r="E55" s="2">
        <f t="shared" si="4"/>
        <v>8</v>
      </c>
      <c r="F55" s="239"/>
      <c r="G55" s="30">
        <f t="shared" si="5"/>
        <v>1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>
        <v>8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197" t="s">
        <v>13</v>
      </c>
      <c r="AB55" s="186" t="s">
        <v>13</v>
      </c>
      <c r="AC55" s="191" t="s">
        <v>13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142"/>
      <c r="AL55" s="142"/>
      <c r="AM55" s="142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</row>
    <row r="56" spans="1:234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1798</v>
      </c>
      <c r="E56" s="2">
        <f t="shared" si="4"/>
        <v>8</v>
      </c>
      <c r="F56" s="239"/>
      <c r="G56" s="30">
        <f t="shared" si="5"/>
        <v>1</v>
      </c>
      <c r="H56" s="31"/>
      <c r="I56" s="197" t="s">
        <v>13</v>
      </c>
      <c r="J56" s="186" t="s">
        <v>13</v>
      </c>
      <c r="K56" s="191">
        <v>8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197" t="s">
        <v>13</v>
      </c>
      <c r="AB56" s="186" t="s">
        <v>13</v>
      </c>
      <c r="AC56" s="191" t="s">
        <v>13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142"/>
      <c r="AL56" s="142"/>
      <c r="AM56" s="142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</row>
    <row r="57" spans="1:234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832</v>
      </c>
      <c r="E57" s="2">
        <f t="shared" si="4"/>
        <v>6</v>
      </c>
      <c r="F57" s="239"/>
      <c r="G57" s="30">
        <f t="shared" si="5"/>
        <v>1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>
        <v>6</v>
      </c>
      <c r="AA57" s="197" t="s">
        <v>13</v>
      </c>
      <c r="AB57" s="186" t="s">
        <v>13</v>
      </c>
      <c r="AC57" s="191" t="s">
        <v>13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142"/>
      <c r="AL57" s="142"/>
      <c r="AM57" s="142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</row>
    <row r="58" spans="1:234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863</v>
      </c>
      <c r="E58" s="2">
        <f t="shared" si="4"/>
        <v>6</v>
      </c>
      <c r="F58" s="239"/>
      <c r="G58" s="30">
        <f t="shared" si="5"/>
        <v>1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197" t="s">
        <v>13</v>
      </c>
      <c r="AB58" s="186">
        <v>6</v>
      </c>
      <c r="AC58" s="191" t="s">
        <v>13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142"/>
      <c r="AL58" s="142"/>
      <c r="AM58" s="142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</row>
    <row r="59" spans="1:234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572</v>
      </c>
      <c r="E59" s="2">
        <f t="shared" si="4"/>
        <v>6</v>
      </c>
      <c r="F59" s="239"/>
      <c r="G59" s="30">
        <f t="shared" si="5"/>
        <v>1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>
        <v>6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197" t="s">
        <v>13</v>
      </c>
      <c r="AB59" s="186" t="s">
        <v>13</v>
      </c>
      <c r="AC59" s="191" t="s">
        <v>13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5"/>
      <c r="AJ59" s="35"/>
      <c r="AK59" s="142"/>
      <c r="AL59" s="142"/>
      <c r="AM59" s="142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</row>
    <row r="60" spans="1:234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1408</v>
      </c>
      <c r="E60" s="2">
        <f t="shared" si="4"/>
        <v>6</v>
      </c>
      <c r="F60" s="239"/>
      <c r="G60" s="30">
        <f t="shared" si="5"/>
        <v>1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>
        <v>6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197" t="s">
        <v>13</v>
      </c>
      <c r="AB60" s="186" t="s">
        <v>13</v>
      </c>
      <c r="AC60" s="191" t="s">
        <v>13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5"/>
      <c r="AJ60" s="35"/>
      <c r="AK60" s="142"/>
      <c r="AL60" s="142"/>
      <c r="AM60" s="142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</row>
    <row r="61" spans="1:234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1444</v>
      </c>
      <c r="E61" s="2">
        <f t="shared" si="4"/>
        <v>6</v>
      </c>
      <c r="F61" s="239"/>
      <c r="G61" s="30">
        <f t="shared" si="5"/>
        <v>1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>
        <v>6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197" t="s">
        <v>13</v>
      </c>
      <c r="AB61" s="186" t="s">
        <v>13</v>
      </c>
      <c r="AC61" s="191" t="s">
        <v>13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5"/>
      <c r="AJ61" s="35"/>
      <c r="AK61" s="142"/>
      <c r="AL61" s="142"/>
      <c r="AM61" s="142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</row>
    <row r="62" spans="1:234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1503</v>
      </c>
      <c r="E62" s="2">
        <f t="shared" si="4"/>
        <v>6</v>
      </c>
      <c r="F62" s="239"/>
      <c r="G62" s="30">
        <f t="shared" si="5"/>
        <v>1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>
        <v>6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197" t="s">
        <v>13</v>
      </c>
      <c r="AB62" s="186" t="s">
        <v>13</v>
      </c>
      <c r="AC62" s="191" t="s">
        <v>13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5"/>
      <c r="AJ62" s="35"/>
      <c r="AK62" s="142"/>
      <c r="AL62" s="142"/>
      <c r="AM62" s="142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</row>
    <row r="63" spans="1:234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1799</v>
      </c>
      <c r="E63" s="2">
        <f t="shared" si="4"/>
        <v>6</v>
      </c>
      <c r="F63" s="239"/>
      <c r="G63" s="30">
        <f t="shared" si="5"/>
        <v>1</v>
      </c>
      <c r="H63" s="31"/>
      <c r="I63" s="197" t="s">
        <v>13</v>
      </c>
      <c r="J63" s="186" t="s">
        <v>13</v>
      </c>
      <c r="K63" s="191">
        <v>6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197" t="s">
        <v>13</v>
      </c>
      <c r="AB63" s="186" t="s">
        <v>13</v>
      </c>
      <c r="AC63" s="191" t="s">
        <v>13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5"/>
      <c r="AJ63" s="35"/>
      <c r="AK63" s="142"/>
      <c r="AL63" s="142"/>
      <c r="AM63" s="142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</row>
    <row r="64" spans="1:234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864</v>
      </c>
      <c r="E64" s="2">
        <f t="shared" si="4"/>
        <v>6</v>
      </c>
      <c r="F64" s="239"/>
      <c r="G64" s="30">
        <f t="shared" si="5"/>
        <v>2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2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197" t="s">
        <v>13</v>
      </c>
      <c r="AB64" s="186">
        <v>4</v>
      </c>
      <c r="AC64" s="191" t="s">
        <v>13</v>
      </c>
      <c r="AD64" s="36">
        <v>0</v>
      </c>
      <c r="AE64" s="37">
        <v>0</v>
      </c>
      <c r="AF64" s="37">
        <v>0</v>
      </c>
      <c r="AG64" s="37">
        <v>0</v>
      </c>
      <c r="AH64" s="37">
        <v>0</v>
      </c>
      <c r="AI64" s="35"/>
      <c r="AJ64" s="35"/>
      <c r="AK64" s="142"/>
      <c r="AL64" s="142"/>
      <c r="AM64" s="142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</row>
    <row r="65" spans="1:234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979</v>
      </c>
      <c r="E65" s="2">
        <f t="shared" si="4"/>
        <v>5</v>
      </c>
      <c r="F65" s="239"/>
      <c r="G65" s="30">
        <f t="shared" si="5"/>
        <v>1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197" t="s">
        <v>13</v>
      </c>
      <c r="AB65" s="186" t="s">
        <v>13</v>
      </c>
      <c r="AC65" s="191">
        <v>5</v>
      </c>
      <c r="AD65" s="36">
        <v>0</v>
      </c>
      <c r="AE65" s="37">
        <v>0</v>
      </c>
      <c r="AF65" s="37">
        <v>0</v>
      </c>
      <c r="AG65" s="37">
        <v>0</v>
      </c>
      <c r="AH65" s="37">
        <v>0</v>
      </c>
      <c r="AI65" s="35"/>
      <c r="AJ65" s="35"/>
      <c r="AK65" s="142"/>
      <c r="AL65" s="142"/>
      <c r="AM65" s="142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</row>
    <row r="66" spans="1:234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575</v>
      </c>
      <c r="E66" s="2">
        <f t="shared" si="4"/>
        <v>5</v>
      </c>
      <c r="F66" s="239"/>
      <c r="G66" s="30">
        <f t="shared" si="5"/>
        <v>2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>
        <v>3</v>
      </c>
      <c r="Y66" s="94" t="s">
        <v>13</v>
      </c>
      <c r="Z66" s="186">
        <v>2</v>
      </c>
      <c r="AA66" s="197" t="s">
        <v>13</v>
      </c>
      <c r="AB66" s="186" t="s">
        <v>13</v>
      </c>
      <c r="AC66" s="191" t="s">
        <v>13</v>
      </c>
      <c r="AD66" s="36">
        <v>0</v>
      </c>
      <c r="AE66" s="37">
        <v>0</v>
      </c>
      <c r="AF66" s="37">
        <v>0</v>
      </c>
      <c r="AG66" s="37">
        <v>0</v>
      </c>
      <c r="AH66" s="37">
        <v>0</v>
      </c>
      <c r="AI66" s="35"/>
      <c r="AJ66" s="35"/>
      <c r="AK66" s="142"/>
      <c r="AL66" s="142"/>
      <c r="AM66" s="142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</row>
    <row r="67" spans="1:234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422</v>
      </c>
      <c r="E67" s="2">
        <f t="shared" si="4"/>
        <v>4</v>
      </c>
      <c r="F67" s="239"/>
      <c r="G67" s="30">
        <f t="shared" si="5"/>
        <v>1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4</v>
      </c>
      <c r="AA67" s="197" t="s">
        <v>13</v>
      </c>
      <c r="AB67" s="186" t="s">
        <v>13</v>
      </c>
      <c r="AC67" s="191" t="s">
        <v>13</v>
      </c>
      <c r="AD67" s="36">
        <v>0</v>
      </c>
      <c r="AE67" s="37">
        <v>0</v>
      </c>
      <c r="AF67" s="37">
        <v>0</v>
      </c>
      <c r="AG67" s="37">
        <v>0</v>
      </c>
      <c r="AH67" s="37">
        <v>0</v>
      </c>
      <c r="AI67" s="35"/>
      <c r="AJ67" s="35"/>
      <c r="AK67" s="142"/>
      <c r="AL67" s="142"/>
      <c r="AM67" s="142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</row>
    <row r="68" spans="1:234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205</v>
      </c>
      <c r="E68" s="2">
        <f t="shared" si="4"/>
        <v>4</v>
      </c>
      <c r="F68" s="239"/>
      <c r="G68" s="30">
        <f t="shared" si="5"/>
        <v>1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>
        <v>4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197" t="s">
        <v>13</v>
      </c>
      <c r="AB68" s="186" t="s">
        <v>13</v>
      </c>
      <c r="AC68" s="191" t="s">
        <v>13</v>
      </c>
      <c r="AD68" s="36">
        <v>0</v>
      </c>
      <c r="AE68" s="37">
        <v>0</v>
      </c>
      <c r="AF68" s="37">
        <v>0</v>
      </c>
      <c r="AG68" s="37">
        <v>0</v>
      </c>
      <c r="AH68" s="37">
        <v>0</v>
      </c>
      <c r="AI68" s="35"/>
      <c r="AJ68" s="35"/>
      <c r="AK68" s="142"/>
      <c r="AL68" s="142"/>
      <c r="AM68" s="142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</row>
    <row r="69" spans="1:234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584</v>
      </c>
      <c r="E69" s="2">
        <f t="shared" si="4"/>
        <v>4</v>
      </c>
      <c r="F69" s="239"/>
      <c r="G69" s="30">
        <f t="shared" si="5"/>
        <v>1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4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197" t="s">
        <v>13</v>
      </c>
      <c r="AB69" s="186" t="s">
        <v>13</v>
      </c>
      <c r="AC69" s="191" t="s">
        <v>13</v>
      </c>
      <c r="AD69" s="36">
        <v>0</v>
      </c>
      <c r="AE69" s="37">
        <v>0</v>
      </c>
      <c r="AF69" s="37">
        <v>0</v>
      </c>
      <c r="AG69" s="37">
        <v>0</v>
      </c>
      <c r="AH69" s="37">
        <v>0</v>
      </c>
      <c r="AI69" s="35"/>
      <c r="AJ69" s="35"/>
      <c r="AK69" s="142"/>
      <c r="AL69" s="142"/>
      <c r="AM69" s="142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</row>
    <row r="70" spans="1:234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1482</v>
      </c>
      <c r="E70" s="2">
        <f t="shared" ref="E70:E101" si="7">LARGE(H70:AH70,1)+LARGE(H70:AH70,2)+LARGE(H70:AH70,3)+LARGE(H70:AH70,4)+LARGE(H70:AH70,5)+F70</f>
        <v>4</v>
      </c>
      <c r="F70" s="239"/>
      <c r="G70" s="30">
        <f t="shared" ref="G70:G101" si="8">COUNT(H70:AC70)</f>
        <v>1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>
        <v>4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197" t="s">
        <v>13</v>
      </c>
      <c r="AB70" s="186" t="s">
        <v>13</v>
      </c>
      <c r="AC70" s="191" t="s">
        <v>13</v>
      </c>
      <c r="AD70" s="36">
        <v>0</v>
      </c>
      <c r="AE70" s="37">
        <v>0</v>
      </c>
      <c r="AF70" s="37">
        <v>0</v>
      </c>
      <c r="AG70" s="37">
        <v>0</v>
      </c>
      <c r="AH70" s="37">
        <v>0</v>
      </c>
      <c r="AI70" s="35"/>
      <c r="AJ70" s="35"/>
      <c r="AK70" s="142"/>
      <c r="AL70" s="142"/>
      <c r="AM70" s="142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</row>
    <row r="71" spans="1:234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>
        <v>4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197" t="s">
        <v>13</v>
      </c>
      <c r="AB71" s="186" t="s">
        <v>13</v>
      </c>
      <c r="AC71" s="191" t="s">
        <v>13</v>
      </c>
      <c r="AD71" s="36">
        <v>0</v>
      </c>
      <c r="AE71" s="37">
        <v>0</v>
      </c>
      <c r="AF71" s="37">
        <v>0</v>
      </c>
      <c r="AG71" s="37">
        <v>0</v>
      </c>
      <c r="AH71" s="37">
        <v>0</v>
      </c>
      <c r="AI71" s="35"/>
      <c r="AJ71" s="35"/>
      <c r="AK71" s="142"/>
      <c r="AL71" s="142"/>
      <c r="AM71" s="142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</row>
    <row r="72" spans="1:234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1557</v>
      </c>
      <c r="E72" s="2">
        <f t="shared" si="7"/>
        <v>4</v>
      </c>
      <c r="F72" s="239"/>
      <c r="G72" s="30">
        <f t="shared" si="8"/>
        <v>1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>
        <v>4</v>
      </c>
      <c r="X72" s="202" t="s">
        <v>13</v>
      </c>
      <c r="Y72" s="94" t="s">
        <v>13</v>
      </c>
      <c r="Z72" s="186" t="s">
        <v>13</v>
      </c>
      <c r="AA72" s="197" t="s">
        <v>13</v>
      </c>
      <c r="AB72" s="186" t="s">
        <v>13</v>
      </c>
      <c r="AC72" s="191" t="s">
        <v>13</v>
      </c>
      <c r="AD72" s="36">
        <v>0</v>
      </c>
      <c r="AE72" s="37">
        <v>0</v>
      </c>
      <c r="AF72" s="37">
        <v>0</v>
      </c>
      <c r="AG72" s="37">
        <v>0</v>
      </c>
      <c r="AH72" s="37">
        <v>0</v>
      </c>
      <c r="AI72" s="35"/>
      <c r="AJ72" s="35"/>
      <c r="AK72" s="142"/>
      <c r="AL72" s="142"/>
      <c r="AM72" s="142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</row>
    <row r="73" spans="1:234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1681</v>
      </c>
      <c r="E73" s="2">
        <f t="shared" si="7"/>
        <v>4</v>
      </c>
      <c r="F73" s="239"/>
      <c r="G73" s="30">
        <f t="shared" si="8"/>
        <v>1</v>
      </c>
      <c r="H73" s="31"/>
      <c r="I73" s="197" t="s">
        <v>13</v>
      </c>
      <c r="J73" s="186" t="s">
        <v>13</v>
      </c>
      <c r="K73" s="191" t="s">
        <v>13</v>
      </c>
      <c r="L73" s="202">
        <v>4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197" t="s">
        <v>13</v>
      </c>
      <c r="AB73" s="186" t="s">
        <v>13</v>
      </c>
      <c r="AC73" s="191" t="s">
        <v>13</v>
      </c>
      <c r="AD73" s="36">
        <v>0</v>
      </c>
      <c r="AE73" s="37">
        <v>0</v>
      </c>
      <c r="AF73" s="37">
        <v>0</v>
      </c>
      <c r="AG73" s="37">
        <v>0</v>
      </c>
      <c r="AH73" s="37">
        <v>0</v>
      </c>
      <c r="AI73" s="35"/>
      <c r="AJ73" s="35"/>
      <c r="AK73" s="142"/>
      <c r="AL73" s="142"/>
      <c r="AM73" s="142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</row>
    <row r="74" spans="1:234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1800</v>
      </c>
      <c r="E74" s="2">
        <f t="shared" si="7"/>
        <v>4</v>
      </c>
      <c r="F74" s="239"/>
      <c r="G74" s="30">
        <f t="shared" si="8"/>
        <v>1</v>
      </c>
      <c r="H74" s="31"/>
      <c r="I74" s="197" t="s">
        <v>13</v>
      </c>
      <c r="J74" s="186" t="s">
        <v>13</v>
      </c>
      <c r="K74" s="191">
        <v>4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197" t="s">
        <v>13</v>
      </c>
      <c r="AB74" s="186" t="s">
        <v>13</v>
      </c>
      <c r="AC74" s="191" t="s">
        <v>13</v>
      </c>
      <c r="AD74" s="36">
        <v>0</v>
      </c>
      <c r="AE74" s="37">
        <v>0</v>
      </c>
      <c r="AF74" s="37">
        <v>0</v>
      </c>
      <c r="AG74" s="37">
        <v>0</v>
      </c>
      <c r="AH74" s="37">
        <v>0</v>
      </c>
      <c r="AI74" s="35"/>
      <c r="AJ74" s="35"/>
      <c r="AK74" s="142"/>
      <c r="AL74" s="142"/>
      <c r="AM74" s="142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</row>
    <row r="75" spans="1:234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>
        <v>2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197">
        <v>2</v>
      </c>
      <c r="AB75" s="186" t="s">
        <v>13</v>
      </c>
      <c r="AC75" s="191" t="s">
        <v>13</v>
      </c>
      <c r="AD75" s="36">
        <v>0</v>
      </c>
      <c r="AE75" s="37">
        <v>0</v>
      </c>
      <c r="AF75" s="37">
        <v>0</v>
      </c>
      <c r="AG75" s="37">
        <v>0</v>
      </c>
      <c r="AH75" s="37">
        <v>0</v>
      </c>
      <c r="AI75" s="35"/>
      <c r="AJ75" s="35"/>
      <c r="AK75" s="142"/>
      <c r="AL75" s="142"/>
      <c r="AM75" s="142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</row>
    <row r="76" spans="1:234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>
        <v>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>
        <v>1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197" t="s">
        <v>13</v>
      </c>
      <c r="AB76" s="186" t="s">
        <v>13</v>
      </c>
      <c r="AC76" s="191" t="s">
        <v>13</v>
      </c>
      <c r="AD76" s="36">
        <v>0</v>
      </c>
      <c r="AE76" s="37">
        <v>0</v>
      </c>
      <c r="AF76" s="37">
        <v>0</v>
      </c>
      <c r="AG76" s="37">
        <v>0</v>
      </c>
      <c r="AH76" s="37">
        <v>0</v>
      </c>
      <c r="AI76" s="35"/>
      <c r="AJ76" s="35"/>
      <c r="AK76" s="142"/>
      <c r="AL76" s="142"/>
      <c r="AM76" s="142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</row>
    <row r="77" spans="1:234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3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197" t="s">
        <v>13</v>
      </c>
      <c r="AB77" s="186" t="s">
        <v>13</v>
      </c>
      <c r="AC77" s="191" t="s">
        <v>13</v>
      </c>
      <c r="AD77" s="36">
        <v>0</v>
      </c>
      <c r="AE77" s="37">
        <v>0</v>
      </c>
      <c r="AF77" s="37">
        <v>0</v>
      </c>
      <c r="AG77" s="37">
        <v>0</v>
      </c>
      <c r="AH77" s="37">
        <v>0</v>
      </c>
      <c r="AI77" s="35"/>
      <c r="AJ77" s="35"/>
      <c r="AK77" s="142"/>
      <c r="AL77" s="142"/>
      <c r="AM77" s="142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</row>
    <row r="78" spans="1:234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>
        <v>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197" t="s">
        <v>13</v>
      </c>
      <c r="AB78" s="186" t="s">
        <v>13</v>
      </c>
      <c r="AC78" s="191" t="s">
        <v>13</v>
      </c>
      <c r="AD78" s="36">
        <v>0</v>
      </c>
      <c r="AE78" s="37">
        <v>0</v>
      </c>
      <c r="AF78" s="37">
        <v>0</v>
      </c>
      <c r="AG78" s="37">
        <v>0</v>
      </c>
      <c r="AH78" s="37">
        <v>0</v>
      </c>
      <c r="AI78" s="35"/>
      <c r="AJ78" s="35"/>
      <c r="AK78" s="142"/>
      <c r="AL78" s="142"/>
      <c r="AM78" s="142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</row>
    <row r="79" spans="1:234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>
        <v>3</v>
      </c>
      <c r="AA79" s="197" t="s">
        <v>13</v>
      </c>
      <c r="AB79" s="186" t="s">
        <v>13</v>
      </c>
      <c r="AC79" s="191" t="s">
        <v>13</v>
      </c>
      <c r="AD79" s="36">
        <v>0</v>
      </c>
      <c r="AE79" s="37">
        <v>0</v>
      </c>
      <c r="AF79" s="37">
        <v>0</v>
      </c>
      <c r="AG79" s="37">
        <v>0</v>
      </c>
      <c r="AH79" s="37">
        <v>0</v>
      </c>
      <c r="AI79" s="35"/>
      <c r="AJ79" s="35"/>
      <c r="AK79" s="142"/>
      <c r="AL79" s="142"/>
      <c r="AM79" s="142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</row>
    <row r="80" spans="1:234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>
        <v>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197" t="s">
        <v>13</v>
      </c>
      <c r="AB80" s="186" t="s">
        <v>13</v>
      </c>
      <c r="AC80" s="191" t="s">
        <v>13</v>
      </c>
      <c r="AD80" s="36">
        <v>0</v>
      </c>
      <c r="AE80" s="37">
        <v>0</v>
      </c>
      <c r="AF80" s="37">
        <v>0</v>
      </c>
      <c r="AG80" s="37">
        <v>0</v>
      </c>
      <c r="AH80" s="37">
        <v>0</v>
      </c>
      <c r="AI80" s="35"/>
      <c r="AJ80" s="35"/>
      <c r="AK80" s="142"/>
      <c r="AL80" s="142"/>
      <c r="AM80" s="142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</row>
    <row r="81" spans="1:234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197" t="s">
        <v>13</v>
      </c>
      <c r="AB81" s="186">
        <v>3</v>
      </c>
      <c r="AC81" s="191" t="s">
        <v>13</v>
      </c>
      <c r="AD81" s="36">
        <v>0</v>
      </c>
      <c r="AE81" s="37">
        <v>0</v>
      </c>
      <c r="AF81" s="37">
        <v>0</v>
      </c>
      <c r="AG81" s="37">
        <v>0</v>
      </c>
      <c r="AH81" s="37">
        <v>0</v>
      </c>
      <c r="AI81" s="35"/>
      <c r="AJ81" s="35"/>
      <c r="AK81" s="142"/>
      <c r="AL81" s="142"/>
      <c r="AM81" s="142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</row>
    <row r="82" spans="1:234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197">
        <v>3</v>
      </c>
      <c r="AB82" s="186" t="s">
        <v>13</v>
      </c>
      <c r="AC82" s="191" t="s">
        <v>13</v>
      </c>
      <c r="AD82" s="36">
        <v>0</v>
      </c>
      <c r="AE82" s="37">
        <v>0</v>
      </c>
      <c r="AF82" s="37">
        <v>0</v>
      </c>
      <c r="AG82" s="37">
        <v>0</v>
      </c>
      <c r="AH82" s="37">
        <v>0</v>
      </c>
      <c r="AI82" s="35"/>
      <c r="AJ82" s="35"/>
      <c r="AK82" s="142"/>
      <c r="AL82" s="142"/>
      <c r="AM82" s="142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</row>
    <row r="83" spans="1:234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>
        <v>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197" t="s">
        <v>13</v>
      </c>
      <c r="AB83" s="186" t="s">
        <v>13</v>
      </c>
      <c r="AC83" s="191" t="s">
        <v>13</v>
      </c>
      <c r="AD83" s="36">
        <v>0</v>
      </c>
      <c r="AE83" s="37">
        <v>0</v>
      </c>
      <c r="AF83" s="37">
        <v>0</v>
      </c>
      <c r="AG83" s="37">
        <v>0</v>
      </c>
      <c r="AH83" s="37">
        <v>0</v>
      </c>
      <c r="AI83" s="35"/>
      <c r="AJ83" s="35"/>
      <c r="AK83" s="142"/>
      <c r="AL83" s="142"/>
      <c r="AM83" s="142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</row>
    <row r="84" spans="1:234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>
        <v>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197" t="s">
        <v>13</v>
      </c>
      <c r="AB84" s="186" t="s">
        <v>13</v>
      </c>
      <c r="AC84" s="191" t="s">
        <v>13</v>
      </c>
      <c r="AD84" s="36">
        <v>0</v>
      </c>
      <c r="AE84" s="37">
        <v>0</v>
      </c>
      <c r="AF84" s="37">
        <v>0</v>
      </c>
      <c r="AG84" s="37">
        <v>0</v>
      </c>
      <c r="AH84" s="37">
        <v>0</v>
      </c>
      <c r="AI84" s="35"/>
      <c r="AJ84" s="35"/>
      <c r="AK84" s="142"/>
      <c r="AL84" s="142"/>
      <c r="AM84" s="142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</row>
    <row r="85" spans="1:234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1558</v>
      </c>
      <c r="E85" s="2">
        <f t="shared" si="7"/>
        <v>3</v>
      </c>
      <c r="F85" s="239"/>
      <c r="G85" s="30">
        <f t="shared" si="8"/>
        <v>1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>
        <v>3</v>
      </c>
      <c r="X85" s="202" t="s">
        <v>13</v>
      </c>
      <c r="Y85" s="94" t="s">
        <v>13</v>
      </c>
      <c r="Z85" s="186" t="s">
        <v>13</v>
      </c>
      <c r="AA85" s="197" t="s">
        <v>13</v>
      </c>
      <c r="AB85" s="186" t="s">
        <v>13</v>
      </c>
      <c r="AC85" s="191" t="s">
        <v>13</v>
      </c>
      <c r="AD85" s="36">
        <v>0</v>
      </c>
      <c r="AE85" s="37">
        <v>0</v>
      </c>
      <c r="AF85" s="37">
        <v>0</v>
      </c>
      <c r="AG85" s="37">
        <v>0</v>
      </c>
      <c r="AH85" s="37">
        <v>0</v>
      </c>
      <c r="AI85" s="35"/>
      <c r="AJ85" s="35"/>
      <c r="AK85" s="142"/>
      <c r="AL85" s="142"/>
      <c r="AM85" s="142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</row>
    <row r="86" spans="1:234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>
        <v>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197" t="s">
        <v>13</v>
      </c>
      <c r="AB86" s="186" t="s">
        <v>13</v>
      </c>
      <c r="AC86" s="191" t="s">
        <v>13</v>
      </c>
      <c r="AD86" s="36">
        <v>0</v>
      </c>
      <c r="AE86" s="37">
        <v>0</v>
      </c>
      <c r="AF86" s="37">
        <v>0</v>
      </c>
      <c r="AG86" s="37">
        <v>0</v>
      </c>
      <c r="AH86" s="37">
        <v>0</v>
      </c>
      <c r="AI86" s="35"/>
      <c r="AJ86" s="35"/>
      <c r="AK86" s="142"/>
      <c r="AL86" s="142"/>
      <c r="AM86" s="142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</row>
    <row r="87" spans="1:234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1682</v>
      </c>
      <c r="E87" s="2">
        <f t="shared" si="7"/>
        <v>3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>
        <v>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197" t="s">
        <v>13</v>
      </c>
      <c r="AB87" s="186" t="s">
        <v>13</v>
      </c>
      <c r="AC87" s="191" t="s">
        <v>13</v>
      </c>
      <c r="AD87" s="36">
        <v>0</v>
      </c>
      <c r="AE87" s="37">
        <v>0</v>
      </c>
      <c r="AF87" s="37">
        <v>0</v>
      </c>
      <c r="AG87" s="37">
        <v>0</v>
      </c>
      <c r="AH87" s="37">
        <v>0</v>
      </c>
      <c r="AI87" s="35"/>
      <c r="AJ87" s="35"/>
      <c r="AK87" s="142"/>
      <c r="AL87" s="142"/>
      <c r="AM87" s="142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</row>
    <row r="88" spans="1:234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1801</v>
      </c>
      <c r="E88" s="2">
        <f t="shared" si="7"/>
        <v>3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>
        <v>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197" t="s">
        <v>13</v>
      </c>
      <c r="AB88" s="186" t="s">
        <v>13</v>
      </c>
      <c r="AC88" s="191" t="s">
        <v>13</v>
      </c>
      <c r="AD88" s="36">
        <v>0</v>
      </c>
      <c r="AE88" s="37">
        <v>0</v>
      </c>
      <c r="AF88" s="37">
        <v>0</v>
      </c>
      <c r="AG88" s="37">
        <v>0</v>
      </c>
      <c r="AH88" s="37">
        <v>0</v>
      </c>
      <c r="AI88" s="35"/>
      <c r="AJ88" s="35"/>
      <c r="AK88" s="142"/>
      <c r="AL88" s="142"/>
      <c r="AM88" s="142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</row>
    <row r="89" spans="1:234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1867</v>
      </c>
      <c r="E89" s="2">
        <f t="shared" si="7"/>
        <v>3</v>
      </c>
      <c r="F89" s="239"/>
      <c r="G89" s="30">
        <f t="shared" si="8"/>
        <v>1</v>
      </c>
      <c r="H89" s="31"/>
      <c r="I89" s="197" t="s">
        <v>13</v>
      </c>
      <c r="J89" s="186">
        <v>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197" t="s">
        <v>13</v>
      </c>
      <c r="AB89" s="186" t="s">
        <v>13</v>
      </c>
      <c r="AC89" s="191" t="s">
        <v>13</v>
      </c>
      <c r="AD89" s="36">
        <v>0</v>
      </c>
      <c r="AE89" s="37">
        <v>0</v>
      </c>
      <c r="AF89" s="37">
        <v>0</v>
      </c>
      <c r="AG89" s="37">
        <v>0</v>
      </c>
      <c r="AH89" s="37">
        <v>0</v>
      </c>
      <c r="AI89" s="35"/>
      <c r="AJ89" s="35"/>
      <c r="AK89" s="142"/>
      <c r="AL89" s="142"/>
      <c r="AM89" s="142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</row>
    <row r="90" spans="1:234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191" t="s">
        <v>13</v>
      </c>
      <c r="V90" s="186">
        <v>2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197" t="s">
        <v>13</v>
      </c>
      <c r="AB90" s="186" t="s">
        <v>13</v>
      </c>
      <c r="AC90" s="191" t="s">
        <v>13</v>
      </c>
      <c r="AD90" s="36">
        <v>0</v>
      </c>
      <c r="AE90" s="37">
        <v>0</v>
      </c>
      <c r="AF90" s="37">
        <v>0</v>
      </c>
      <c r="AG90" s="37">
        <v>0</v>
      </c>
      <c r="AH90" s="37">
        <v>0</v>
      </c>
      <c r="AI90" s="35"/>
      <c r="AJ90" s="35"/>
      <c r="AK90" s="142"/>
      <c r="AL90" s="142"/>
      <c r="AM90" s="142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</row>
    <row r="91" spans="1:234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>
        <v>2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197" t="s">
        <v>13</v>
      </c>
      <c r="AB91" s="186" t="s">
        <v>13</v>
      </c>
      <c r="AC91" s="191" t="s">
        <v>13</v>
      </c>
      <c r="AD91" s="36">
        <v>0</v>
      </c>
      <c r="AE91" s="37">
        <v>0</v>
      </c>
      <c r="AF91" s="37">
        <v>0</v>
      </c>
      <c r="AG91" s="37">
        <v>0</v>
      </c>
      <c r="AH91" s="37">
        <v>0</v>
      </c>
      <c r="AI91" s="35"/>
      <c r="AJ91" s="35"/>
      <c r="AK91" s="142"/>
      <c r="AL91" s="142"/>
      <c r="AM91" s="142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</row>
    <row r="92" spans="1:234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1642</v>
      </c>
      <c r="E92" s="2">
        <f t="shared" si="7"/>
        <v>2</v>
      </c>
      <c r="F92" s="239"/>
      <c r="G92" s="30">
        <f t="shared" si="8"/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2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197" t="s">
        <v>13</v>
      </c>
      <c r="AB92" s="186" t="s">
        <v>13</v>
      </c>
      <c r="AC92" s="191" t="s">
        <v>13</v>
      </c>
      <c r="AD92" s="36">
        <v>0</v>
      </c>
      <c r="AE92" s="37">
        <v>0</v>
      </c>
      <c r="AF92" s="37">
        <v>0</v>
      </c>
      <c r="AG92" s="37">
        <v>0</v>
      </c>
      <c r="AH92" s="37">
        <v>0</v>
      </c>
      <c r="AI92" s="35"/>
      <c r="AJ92" s="35"/>
      <c r="AK92" s="142"/>
      <c r="AL92" s="142"/>
      <c r="AM92" s="142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</row>
    <row r="93" spans="1:234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1683</v>
      </c>
      <c r="E93" s="2">
        <f t="shared" si="7"/>
        <v>2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>
        <v>2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197" t="s">
        <v>13</v>
      </c>
      <c r="AB93" s="186" t="s">
        <v>13</v>
      </c>
      <c r="AC93" s="191" t="s">
        <v>13</v>
      </c>
      <c r="AD93" s="36">
        <v>0</v>
      </c>
      <c r="AE93" s="37">
        <v>0</v>
      </c>
      <c r="AF93" s="37">
        <v>0</v>
      </c>
      <c r="AG93" s="37">
        <v>0</v>
      </c>
      <c r="AH93" s="37">
        <v>0</v>
      </c>
      <c r="AI93" s="35"/>
      <c r="AJ93" s="35"/>
      <c r="AK93" s="142"/>
      <c r="AL93" s="142"/>
      <c r="AM93" s="142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</row>
    <row r="94" spans="1:234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1747</v>
      </c>
      <c r="E94" s="2">
        <f t="shared" si="7"/>
        <v>2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2</v>
      </c>
      <c r="Y94" s="94" t="s">
        <v>13</v>
      </c>
      <c r="Z94" s="186" t="s">
        <v>13</v>
      </c>
      <c r="AA94" s="197" t="s">
        <v>13</v>
      </c>
      <c r="AB94" s="186" t="s">
        <v>13</v>
      </c>
      <c r="AC94" s="191" t="s">
        <v>13</v>
      </c>
      <c r="AD94" s="36">
        <v>0</v>
      </c>
      <c r="AE94" s="37">
        <v>0</v>
      </c>
      <c r="AF94" s="37">
        <v>0</v>
      </c>
      <c r="AG94" s="37">
        <v>0</v>
      </c>
      <c r="AH94" s="37">
        <v>0</v>
      </c>
      <c r="AI94" s="35"/>
      <c r="AJ94" s="35"/>
      <c r="AK94" s="142"/>
      <c r="AL94" s="142"/>
      <c r="AM94" s="142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</row>
    <row r="95" spans="1:234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1868</v>
      </c>
      <c r="E95" s="2">
        <f t="shared" si="7"/>
        <v>2</v>
      </c>
      <c r="F95" s="239"/>
      <c r="G95" s="30">
        <f t="shared" si="8"/>
        <v>1</v>
      </c>
      <c r="H95" s="31"/>
      <c r="I95" s="197" t="s">
        <v>13</v>
      </c>
      <c r="J95" s="186">
        <v>2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197" t="s">
        <v>13</v>
      </c>
      <c r="AB95" s="186" t="s">
        <v>13</v>
      </c>
      <c r="AC95" s="191" t="s">
        <v>13</v>
      </c>
      <c r="AD95" s="36">
        <v>0</v>
      </c>
      <c r="AE95" s="37">
        <v>0</v>
      </c>
      <c r="AF95" s="37">
        <v>0</v>
      </c>
      <c r="AG95" s="37">
        <v>0</v>
      </c>
      <c r="AH95" s="37">
        <v>0</v>
      </c>
      <c r="AI95" s="35"/>
      <c r="AJ95" s="35"/>
      <c r="AK95" s="142"/>
      <c r="AL95" s="142"/>
      <c r="AM95" s="142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</row>
    <row r="96" spans="1:234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>
        <v>1</v>
      </c>
      <c r="AA96" s="197" t="s">
        <v>13</v>
      </c>
      <c r="AB96" s="186" t="s">
        <v>13</v>
      </c>
      <c r="AC96" s="191" t="s">
        <v>13</v>
      </c>
      <c r="AD96" s="36">
        <v>0</v>
      </c>
      <c r="AE96" s="37">
        <v>0</v>
      </c>
      <c r="AF96" s="37">
        <v>0</v>
      </c>
      <c r="AG96" s="37">
        <v>0</v>
      </c>
      <c r="AH96" s="37">
        <v>0</v>
      </c>
      <c r="AI96" s="35"/>
      <c r="AJ96" s="35"/>
      <c r="AK96" s="142"/>
      <c r="AL96" s="142"/>
      <c r="AM96" s="142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</row>
    <row r="97" spans="1:234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197">
        <v>1</v>
      </c>
      <c r="AB97" s="186" t="s">
        <v>13</v>
      </c>
      <c r="AC97" s="191" t="s">
        <v>13</v>
      </c>
      <c r="AD97" s="36">
        <v>0</v>
      </c>
      <c r="AE97" s="37">
        <v>0</v>
      </c>
      <c r="AF97" s="37">
        <v>0</v>
      </c>
      <c r="AG97" s="37">
        <v>0</v>
      </c>
      <c r="AH97" s="37">
        <v>0</v>
      </c>
      <c r="AI97" s="35"/>
      <c r="AJ97" s="35"/>
      <c r="AK97" s="142"/>
      <c r="AL97" s="142"/>
      <c r="AM97" s="142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</row>
    <row r="98" spans="1:234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>
        <v>1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197" t="s">
        <v>13</v>
      </c>
      <c r="AB98" s="186" t="s">
        <v>13</v>
      </c>
      <c r="AC98" s="191" t="s">
        <v>13</v>
      </c>
      <c r="AD98" s="36">
        <v>0</v>
      </c>
      <c r="AE98" s="37">
        <v>0</v>
      </c>
      <c r="AF98" s="37">
        <v>0</v>
      </c>
      <c r="AG98" s="37">
        <v>0</v>
      </c>
      <c r="AH98" s="37">
        <v>0</v>
      </c>
      <c r="AI98" s="35"/>
      <c r="AJ98" s="35"/>
      <c r="AK98" s="142"/>
      <c r="AL98" s="142"/>
      <c r="AM98" s="142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</row>
    <row r="99" spans="1:234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>
        <v>1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197" t="s">
        <v>13</v>
      </c>
      <c r="AB99" s="186" t="s">
        <v>13</v>
      </c>
      <c r="AC99" s="191" t="s">
        <v>13</v>
      </c>
      <c r="AD99" s="36">
        <v>0</v>
      </c>
      <c r="AE99" s="37">
        <v>0</v>
      </c>
      <c r="AF99" s="37">
        <v>0</v>
      </c>
      <c r="AG99" s="37">
        <v>0</v>
      </c>
      <c r="AH99" s="37">
        <v>0</v>
      </c>
      <c r="AI99" s="35"/>
      <c r="AJ99" s="35"/>
      <c r="AK99" s="142"/>
      <c r="AL99" s="142"/>
      <c r="AM99" s="142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</row>
    <row r="100" spans="1:234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1684</v>
      </c>
      <c r="E100" s="2">
        <f t="shared" si="7"/>
        <v>1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 t="s">
        <v>13</v>
      </c>
      <c r="L100" s="202">
        <v>1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197" t="s">
        <v>13</v>
      </c>
      <c r="AB100" s="186" t="s">
        <v>13</v>
      </c>
      <c r="AC100" s="191" t="s">
        <v>13</v>
      </c>
      <c r="AD100" s="36">
        <v>0</v>
      </c>
      <c r="AE100" s="37">
        <v>0</v>
      </c>
      <c r="AF100" s="37">
        <v>0</v>
      </c>
      <c r="AG100" s="37">
        <v>0</v>
      </c>
      <c r="AH100" s="37">
        <v>0</v>
      </c>
      <c r="AI100" s="35"/>
      <c r="AJ100" s="35"/>
      <c r="AK100" s="142"/>
      <c r="AL100" s="142"/>
      <c r="AM100" s="142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</row>
    <row r="101" spans="1:234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1748</v>
      </c>
      <c r="E101" s="2">
        <f t="shared" si="7"/>
        <v>1</v>
      </c>
      <c r="F101" s="239"/>
      <c r="G101" s="30">
        <f t="shared" si="8"/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1</v>
      </c>
      <c r="Y101" s="94" t="s">
        <v>13</v>
      </c>
      <c r="Z101" s="186" t="s">
        <v>13</v>
      </c>
      <c r="AA101" s="197" t="s">
        <v>13</v>
      </c>
      <c r="AB101" s="186" t="s">
        <v>13</v>
      </c>
      <c r="AC101" s="191" t="s">
        <v>13</v>
      </c>
      <c r="AD101" s="36">
        <v>0</v>
      </c>
      <c r="AE101" s="37">
        <v>0</v>
      </c>
      <c r="AF101" s="37">
        <v>0</v>
      </c>
      <c r="AG101" s="37">
        <v>0</v>
      </c>
      <c r="AH101" s="37">
        <v>0</v>
      </c>
      <c r="AI101" s="35"/>
      <c r="AJ101" s="35"/>
      <c r="AK101" s="142"/>
      <c r="AL101" s="142"/>
      <c r="AM101" s="142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</row>
    <row r="102" spans="1:234" ht="17.149999999999999" customHeight="1" x14ac:dyDescent="0.35">
      <c r="A102" s="30">
        <v>97</v>
      </c>
      <c r="B102" s="30">
        <v>97</v>
      </c>
      <c r="C102" s="30">
        <f t="shared" ref="C102" si="9">B102-A102</f>
        <v>0</v>
      </c>
      <c r="D102" s="18" t="s">
        <v>1869</v>
      </c>
      <c r="E102" s="2">
        <f t="shared" ref="E102" si="10">LARGE(H102:AH102,1)+LARGE(H102:AH102,2)+LARGE(H102:AH102,3)+LARGE(H102:AH102,4)+LARGE(H102:AH102,5)+F102</f>
        <v>1</v>
      </c>
      <c r="F102" s="239"/>
      <c r="G102" s="30">
        <f t="shared" ref="G102" si="11">COUNT(H102:AC102)</f>
        <v>1</v>
      </c>
      <c r="H102" s="31"/>
      <c r="I102" s="197" t="s">
        <v>13</v>
      </c>
      <c r="J102" s="186">
        <v>1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197" t="s">
        <v>13</v>
      </c>
      <c r="AB102" s="186" t="s">
        <v>13</v>
      </c>
      <c r="AC102" s="191" t="s">
        <v>13</v>
      </c>
      <c r="AD102" s="36">
        <v>0</v>
      </c>
      <c r="AE102" s="37">
        <v>0</v>
      </c>
      <c r="AF102" s="37">
        <v>0</v>
      </c>
      <c r="AG102" s="37">
        <v>0</v>
      </c>
      <c r="AH102" s="37">
        <v>0</v>
      </c>
      <c r="AI102" s="35"/>
      <c r="AJ102" s="35"/>
      <c r="AK102" s="142"/>
      <c r="AL102" s="142"/>
      <c r="AM102" s="142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</row>
    <row r="103" spans="1:234" ht="17.149999999999999" customHeight="1" x14ac:dyDescent="0.35">
      <c r="A103" s="30"/>
      <c r="B103" s="30"/>
      <c r="C103" s="30"/>
      <c r="D103" s="18"/>
      <c r="E103" s="2">
        <f t="shared" ref="E103:E105" si="12">LARGE(H103:AH103,1)+LARGE(H103:AH103,2)+LARGE(H103:AH103,3)+LARGE(H103:AH103,4)+LARGE(H103:AH103,5)+F103</f>
        <v>0</v>
      </c>
      <c r="F103" s="239"/>
      <c r="G103" s="30">
        <f t="shared" ref="G103:G105" si="13">COUNT(H103:AC103)</f>
        <v>0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197" t="s">
        <v>13</v>
      </c>
      <c r="AB103" s="186" t="s">
        <v>13</v>
      </c>
      <c r="AC103" s="191" t="s">
        <v>13</v>
      </c>
      <c r="AD103" s="36">
        <v>0</v>
      </c>
      <c r="AE103" s="37">
        <v>0</v>
      </c>
      <c r="AF103" s="37">
        <v>0</v>
      </c>
      <c r="AG103" s="37">
        <v>0</v>
      </c>
      <c r="AH103" s="37">
        <v>0</v>
      </c>
      <c r="AI103" s="35"/>
      <c r="AJ103" s="35"/>
      <c r="AK103" s="142"/>
      <c r="AL103" s="142"/>
      <c r="AM103" s="142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</row>
    <row r="104" spans="1:234" ht="17.149999999999999" customHeight="1" x14ac:dyDescent="0.35">
      <c r="A104" s="30"/>
      <c r="B104" s="30"/>
      <c r="C104" s="30"/>
      <c r="D104" s="18"/>
      <c r="E104" s="2">
        <f t="shared" si="12"/>
        <v>0</v>
      </c>
      <c r="F104" s="239"/>
      <c r="G104" s="30">
        <f t="shared" si="13"/>
        <v>0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197" t="s">
        <v>13</v>
      </c>
      <c r="AB104" s="186" t="s">
        <v>13</v>
      </c>
      <c r="AC104" s="191" t="s">
        <v>13</v>
      </c>
      <c r="AD104" s="36">
        <v>0</v>
      </c>
      <c r="AE104" s="37">
        <v>0</v>
      </c>
      <c r="AF104" s="37">
        <v>0</v>
      </c>
      <c r="AG104" s="37">
        <v>0</v>
      </c>
      <c r="AH104" s="37">
        <v>0</v>
      </c>
      <c r="AI104" s="35"/>
      <c r="AJ104" s="35"/>
      <c r="AK104" s="142"/>
      <c r="AL104" s="142"/>
      <c r="AM104" s="142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</row>
    <row r="105" spans="1:234" ht="17.149999999999999" customHeight="1" x14ac:dyDescent="0.35">
      <c r="A105" s="30"/>
      <c r="B105" s="30"/>
      <c r="C105" s="30"/>
      <c r="D105" s="18"/>
      <c r="E105" s="2">
        <f t="shared" si="12"/>
        <v>0</v>
      </c>
      <c r="F105" s="239"/>
      <c r="G105" s="30">
        <f t="shared" si="13"/>
        <v>0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197" t="s">
        <v>13</v>
      </c>
      <c r="AB105" s="186" t="s">
        <v>13</v>
      </c>
      <c r="AC105" s="191" t="s">
        <v>13</v>
      </c>
      <c r="AD105" s="36">
        <v>0</v>
      </c>
      <c r="AE105" s="37">
        <v>0</v>
      </c>
      <c r="AF105" s="37">
        <v>0</v>
      </c>
      <c r="AG105" s="37">
        <v>0</v>
      </c>
      <c r="AH105" s="37">
        <v>0</v>
      </c>
      <c r="AI105" s="35"/>
      <c r="AJ105" s="35"/>
      <c r="AK105" s="142"/>
      <c r="AL105" s="142"/>
      <c r="AM105" s="142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</row>
    <row r="106" spans="1:234" ht="17.149999999999999" customHeight="1" x14ac:dyDescent="0.35">
      <c r="A106" s="2"/>
      <c r="B106" s="2"/>
      <c r="C106" s="2"/>
      <c r="D106" s="2"/>
      <c r="E106" s="2">
        <f t="shared" ref="E106" si="14">LARGE(H106:AH106,1)+LARGE(H106:AH106,2)+LARGE(H106:AH106,3)+LARGE(H106:AH106,4)+LARGE(H106:AH106,5)+F106</f>
        <v>0</v>
      </c>
      <c r="F106" s="239"/>
      <c r="G106" s="30">
        <f t="shared" ref="G106" si="15">COUNT(H106:AC106)</f>
        <v>0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197" t="s">
        <v>13</v>
      </c>
      <c r="AB106" s="186" t="s">
        <v>13</v>
      </c>
      <c r="AC106" s="191" t="s">
        <v>13</v>
      </c>
      <c r="AD106" s="36">
        <v>0</v>
      </c>
      <c r="AE106" s="37">
        <v>0</v>
      </c>
      <c r="AF106" s="37">
        <v>0</v>
      </c>
      <c r="AG106" s="37">
        <v>0</v>
      </c>
      <c r="AH106" s="37">
        <v>0</v>
      </c>
      <c r="AI106" s="35"/>
      <c r="AJ106" s="35"/>
      <c r="AK106" s="142"/>
      <c r="AL106" s="142"/>
      <c r="AM106" s="142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</row>
    <row r="107" spans="1:234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40"/>
      <c r="P107" s="212"/>
      <c r="Q107" s="212"/>
      <c r="R107" s="212"/>
      <c r="S107" s="212"/>
      <c r="T107" s="212"/>
      <c r="U107" s="212"/>
      <c r="V107" s="212"/>
      <c r="W107" s="212"/>
      <c r="X107" s="40"/>
      <c r="Y107" s="40"/>
      <c r="Z107" s="212"/>
      <c r="AA107" s="40"/>
      <c r="AB107" s="212"/>
      <c r="AC107" s="40"/>
      <c r="AD107" s="35"/>
      <c r="AE107" s="35"/>
      <c r="AF107" s="35"/>
      <c r="AG107" s="35"/>
      <c r="AH107" s="35"/>
      <c r="AI107" s="35"/>
      <c r="AJ107" s="35"/>
      <c r="AK107" s="142"/>
      <c r="AL107" s="142"/>
      <c r="AM107" s="142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</row>
    <row r="108" spans="1:234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520</v>
      </c>
      <c r="G108" s="228"/>
      <c r="H108" s="228">
        <f t="shared" ref="H108:J108" si="16">SUM(H6:H106)</f>
        <v>0</v>
      </c>
      <c r="I108" s="228"/>
      <c r="J108" s="228">
        <f t="shared" si="16"/>
        <v>34</v>
      </c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>
        <f>SUM(V6:V106)</f>
        <v>97</v>
      </c>
      <c r="W108" s="228"/>
      <c r="X108" s="228">
        <f>SUM(X6:X106)</f>
        <v>291</v>
      </c>
      <c r="Y108" s="228"/>
      <c r="Z108" s="228">
        <f>SUM(Z6:Z106)</f>
        <v>78</v>
      </c>
      <c r="AA108" s="35">
        <f>SUM(AA6:AA106)</f>
        <v>16</v>
      </c>
      <c r="AB108" s="228">
        <f>SUM(AB6:AB106)</f>
        <v>13</v>
      </c>
      <c r="AC108" s="35"/>
      <c r="AD108" s="35"/>
      <c r="AE108" s="35"/>
      <c r="AF108" s="35"/>
      <c r="AG108" s="35"/>
      <c r="AH108" s="35"/>
      <c r="AI108" s="35"/>
      <c r="AJ108" s="35"/>
      <c r="AK108" s="142"/>
      <c r="AL108" s="142"/>
      <c r="AM108" s="142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</row>
    <row r="109" spans="1:234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228"/>
      <c r="Q109" s="228"/>
      <c r="R109" s="228"/>
      <c r="S109" s="228"/>
      <c r="T109" s="228"/>
      <c r="U109" s="228"/>
      <c r="V109" s="228"/>
      <c r="W109" s="228"/>
      <c r="X109" s="35"/>
      <c r="Y109" s="35"/>
      <c r="Z109" s="228"/>
      <c r="AA109" s="35"/>
      <c r="AB109" s="228"/>
      <c r="AC109" s="35"/>
      <c r="AD109" s="35"/>
      <c r="AE109" s="35"/>
      <c r="AF109" s="35"/>
      <c r="AG109" s="35"/>
      <c r="AH109" s="35"/>
      <c r="AI109" s="35"/>
      <c r="AJ109" s="35"/>
      <c r="AK109" s="142"/>
      <c r="AL109" s="142"/>
      <c r="AM109" s="142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</row>
    <row r="110" spans="1:234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228"/>
      <c r="Q110" s="228"/>
      <c r="R110" s="228"/>
      <c r="S110" s="228"/>
      <c r="T110" s="228"/>
      <c r="U110" s="228"/>
      <c r="V110" s="228"/>
      <c r="W110" s="228"/>
      <c r="X110" s="35"/>
      <c r="Y110" s="35"/>
      <c r="Z110" s="228"/>
      <c r="AA110" s="35"/>
      <c r="AB110" s="228"/>
      <c r="AC110" s="35"/>
      <c r="AD110" s="35"/>
      <c r="AE110" s="35"/>
      <c r="AF110" s="35"/>
      <c r="AG110" s="35"/>
      <c r="AH110" s="35"/>
      <c r="AI110" s="35"/>
      <c r="AJ110" s="35"/>
      <c r="AK110" s="142"/>
      <c r="AL110" s="142"/>
      <c r="AM110" s="142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</row>
    <row r="111" spans="1:234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35"/>
      <c r="P111" s="228"/>
      <c r="Q111" s="228"/>
      <c r="R111" s="228"/>
      <c r="S111" s="228"/>
      <c r="T111" s="228"/>
      <c r="U111" s="228"/>
      <c r="V111" s="228"/>
      <c r="W111" s="228"/>
      <c r="X111" s="35"/>
      <c r="Y111" s="35"/>
      <c r="Z111" s="228"/>
      <c r="AA111" s="35"/>
      <c r="AB111" s="228"/>
      <c r="AC111" s="35"/>
      <c r="AD111" s="35"/>
      <c r="AE111" s="35"/>
      <c r="AF111" s="35"/>
      <c r="AG111" s="35"/>
      <c r="AH111" s="35"/>
      <c r="AI111" s="35"/>
      <c r="AJ111" s="35"/>
      <c r="AK111" s="142"/>
      <c r="AL111" s="142"/>
      <c r="AM111" s="142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</row>
    <row r="112" spans="1:234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35"/>
      <c r="P112" s="228"/>
      <c r="Q112" s="228"/>
      <c r="R112" s="228"/>
      <c r="S112" s="228"/>
      <c r="T112" s="228"/>
      <c r="U112" s="228"/>
      <c r="V112" s="228"/>
      <c r="W112" s="228"/>
      <c r="X112" s="35"/>
      <c r="Y112" s="35"/>
      <c r="Z112" s="228"/>
      <c r="AA112" s="35"/>
      <c r="AB112" s="228"/>
      <c r="AC112" s="35"/>
      <c r="AD112" s="35"/>
      <c r="AE112" s="35"/>
      <c r="AF112" s="35"/>
      <c r="AG112" s="35"/>
      <c r="AH112" s="35"/>
      <c r="AI112" s="35"/>
      <c r="AJ112" s="35"/>
      <c r="AK112" s="142"/>
      <c r="AL112" s="142"/>
      <c r="AM112" s="142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</row>
    <row r="113" spans="1:54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228"/>
      <c r="Q113" s="228"/>
      <c r="R113" s="228"/>
      <c r="S113" s="228"/>
      <c r="T113" s="228"/>
      <c r="U113" s="228"/>
      <c r="V113" s="228"/>
      <c r="W113" s="228"/>
      <c r="X113" s="35"/>
      <c r="Y113" s="35"/>
      <c r="Z113" s="228"/>
      <c r="AA113" s="35"/>
      <c r="AB113" s="228"/>
      <c r="AC113" s="35"/>
      <c r="AD113" s="35"/>
      <c r="AE113" s="35"/>
      <c r="AF113" s="35"/>
      <c r="AG113" s="35"/>
      <c r="AH113" s="35"/>
      <c r="AI113" s="35"/>
      <c r="AJ113" s="35"/>
      <c r="AK113" s="142"/>
      <c r="AL113" s="142"/>
      <c r="AM113" s="142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</row>
    <row r="114" spans="1:54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228"/>
      <c r="Q114" s="228"/>
      <c r="R114" s="228"/>
      <c r="S114" s="228"/>
      <c r="T114" s="228"/>
      <c r="U114" s="228"/>
      <c r="V114" s="228"/>
      <c r="W114" s="228"/>
      <c r="X114" s="35"/>
      <c r="Y114" s="35"/>
      <c r="Z114" s="228"/>
      <c r="AA114" s="35"/>
      <c r="AB114" s="228"/>
      <c r="AC114" s="35"/>
      <c r="AD114" s="35"/>
      <c r="AE114" s="35"/>
      <c r="AF114" s="35"/>
      <c r="AG114" s="35"/>
      <c r="AH114" s="35"/>
      <c r="AI114" s="35"/>
      <c r="AJ114" s="35"/>
      <c r="AK114" s="142"/>
      <c r="AL114" s="142"/>
      <c r="AM114" s="142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</row>
    <row r="115" spans="1:54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228"/>
      <c r="Q115" s="228"/>
      <c r="R115" s="228"/>
      <c r="S115" s="228"/>
      <c r="T115" s="228"/>
      <c r="U115" s="228"/>
      <c r="V115" s="228"/>
      <c r="W115" s="228"/>
      <c r="X115" s="35"/>
      <c r="Y115" s="35"/>
      <c r="Z115" s="228"/>
      <c r="AA115" s="35"/>
      <c r="AB115" s="228"/>
      <c r="AC115" s="35"/>
      <c r="AD115" s="35"/>
      <c r="AE115" s="35"/>
      <c r="AF115" s="35"/>
      <c r="AG115" s="35"/>
      <c r="AH115" s="35"/>
      <c r="AI115" s="35"/>
      <c r="AJ115" s="35"/>
      <c r="AK115" s="142"/>
      <c r="AL115" s="142"/>
      <c r="AM115" s="142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</row>
    <row r="116" spans="1:54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228"/>
      <c r="Q116" s="228"/>
      <c r="R116" s="228"/>
      <c r="S116" s="228"/>
      <c r="T116" s="228"/>
      <c r="U116" s="228"/>
      <c r="V116" s="228"/>
      <c r="W116" s="228"/>
      <c r="X116" s="35"/>
      <c r="Y116" s="35"/>
      <c r="Z116" s="228"/>
      <c r="AA116" s="35"/>
      <c r="AB116" s="228"/>
      <c r="AC116" s="35"/>
      <c r="AD116" s="35"/>
      <c r="AE116" s="35"/>
      <c r="AF116" s="35"/>
      <c r="AG116" s="35"/>
      <c r="AH116" s="35"/>
      <c r="AI116" s="35"/>
      <c r="AJ116" s="35"/>
      <c r="AK116" s="142"/>
      <c r="AL116" s="142"/>
      <c r="AM116" s="142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</row>
    <row r="117" spans="1:54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228"/>
      <c r="Q117" s="228"/>
      <c r="R117" s="228"/>
      <c r="S117" s="228"/>
      <c r="T117" s="228"/>
      <c r="U117" s="228"/>
      <c r="V117" s="228"/>
      <c r="W117" s="228"/>
      <c r="X117" s="35"/>
      <c r="Y117" s="35"/>
      <c r="Z117" s="228"/>
      <c r="AA117" s="35"/>
      <c r="AB117" s="228"/>
      <c r="AC117" s="35"/>
      <c r="AD117" s="35"/>
      <c r="AE117" s="35"/>
      <c r="AF117" s="35"/>
      <c r="AG117" s="35"/>
      <c r="AH117" s="35"/>
      <c r="AI117" s="35"/>
      <c r="AJ117" s="35"/>
      <c r="AK117" s="142"/>
      <c r="AL117" s="142"/>
      <c r="AM117" s="142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</row>
    <row r="118" spans="1:54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228"/>
      <c r="Q118" s="228"/>
      <c r="R118" s="228"/>
      <c r="S118" s="228"/>
      <c r="T118" s="228"/>
      <c r="U118" s="228"/>
      <c r="V118" s="228"/>
      <c r="W118" s="228"/>
      <c r="X118" s="35"/>
      <c r="Y118" s="35"/>
      <c r="Z118" s="228"/>
      <c r="AA118" s="35"/>
      <c r="AB118" s="228"/>
      <c r="AC118" s="35"/>
      <c r="AD118" s="35"/>
      <c r="AE118" s="35"/>
      <c r="AF118" s="35"/>
      <c r="AG118" s="35"/>
      <c r="AH118" s="35"/>
      <c r="AI118" s="35"/>
      <c r="AJ118" s="35"/>
      <c r="AK118" s="142"/>
      <c r="AL118" s="142"/>
      <c r="AM118" s="142"/>
      <c r="AN118" s="46"/>
      <c r="AO118" s="47"/>
      <c r="AP118" s="47"/>
      <c r="AQ118" s="47"/>
      <c r="AR118" s="48"/>
      <c r="AS118" s="46"/>
      <c r="AT118" s="47"/>
      <c r="AU118" s="47"/>
      <c r="AV118" s="47"/>
      <c r="AW118" s="48"/>
      <c r="AX118" s="46"/>
      <c r="AY118" s="47"/>
      <c r="AZ118" s="47"/>
      <c r="BA118" s="47"/>
      <c r="BB118" s="48"/>
    </row>
  </sheetData>
  <sortState ref="B6:AI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W90"/>
  <sheetViews>
    <sheetView showGridLines="0" zoomScaleNormal="100" workbookViewId="0">
      <selection activeCell="D9" sqref="D9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89" t="s">
        <v>1768</v>
      </c>
      <c r="K2" s="184" t="s">
        <v>1668</v>
      </c>
      <c r="L2" s="190" t="s">
        <v>1627</v>
      </c>
      <c r="M2" s="184" t="s">
        <v>1295</v>
      </c>
      <c r="N2" s="189" t="s">
        <v>1605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1583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1848</v>
      </c>
      <c r="J3" s="190" t="s">
        <v>321</v>
      </c>
      <c r="K3" s="185" t="s">
        <v>321</v>
      </c>
      <c r="L3" s="190" t="s">
        <v>1628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1767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1712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1713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1559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1624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1641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1685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1560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1625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1686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1743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1794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1744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1795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1626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1745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1796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65</v>
      </c>
      <c r="C70" s="30">
        <f t="shared" ref="C70:C72" si="6">B70-A70</f>
        <v>0</v>
      </c>
      <c r="D70" s="18" t="s">
        <v>574</v>
      </c>
      <c r="E70" s="2">
        <f t="shared" ref="E70:E72" si="7">LARGE(H70:AD70,1)+LARGE(H70:AD70,2)+LARGE(H70:AD70,3)+LARGE(H70:AD70,4)+LARGE(H70:AD70,5)+F70</f>
        <v>1</v>
      </c>
      <c r="F70" s="239"/>
      <c r="G70" s="30">
        <f t="shared" ref="G70:G72" si="8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641</v>
      </c>
      <c r="E71" s="2">
        <f t="shared" si="7"/>
        <v>1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1746</v>
      </c>
      <c r="E72" s="2">
        <f t="shared" si="7"/>
        <v>1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9">LARGE(H73:AD73,1)+LARGE(H73:AD73,2)+LARGE(H73:AD73,3)+LARGE(H73:AD73,4)+LARGE(H73:AD73,5)+F73</f>
        <v>0</v>
      </c>
      <c r="F73" s="239"/>
      <c r="G73" s="30">
        <f t="shared" ref="G73:G77" si="10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9"/>
        <v>0</v>
      </c>
      <c r="F74" s="239"/>
      <c r="G74" s="30">
        <f t="shared" si="10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9"/>
        <v>0</v>
      </c>
      <c r="F75" s="239"/>
      <c r="G75" s="30">
        <f t="shared" si="10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9"/>
        <v>0</v>
      </c>
      <c r="F76" s="239"/>
      <c r="G76" s="30">
        <f t="shared" si="10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9"/>
        <v>0</v>
      </c>
      <c r="F77" s="239"/>
      <c r="G77" s="30">
        <f t="shared" si="10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1">LARGE(H78:AD78,1)+LARGE(H78:AD78,2)+LARGE(H78:AD78,3)+LARGE(H78:AD78,4)+LARGE(H78:AD78,5)+F78</f>
        <v>0</v>
      </c>
      <c r="F78" s="239"/>
      <c r="G78" s="30">
        <f t="shared" ref="G78" si="12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3">SUM(Z6:Z78)</f>
        <v>0</v>
      </c>
      <c r="AA80" s="35">
        <f t="shared" si="13"/>
        <v>0</v>
      </c>
      <c r="AB80" s="35">
        <f t="shared" si="13"/>
        <v>0</v>
      </c>
      <c r="AC80" s="35">
        <f t="shared" si="13"/>
        <v>0</v>
      </c>
      <c r="AD80" s="35">
        <f t="shared" si="13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60"/>
  <sheetViews>
    <sheetView showGridLines="0" workbookViewId="0">
      <selection activeCell="E9" sqref="E9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89" t="s">
        <v>1768</v>
      </c>
      <c r="K2" s="185" t="s">
        <v>1627</v>
      </c>
      <c r="L2" s="189" t="s">
        <v>1295</v>
      </c>
      <c r="M2" s="184" t="s">
        <v>1605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1583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1848</v>
      </c>
      <c r="J3" s="190" t="s">
        <v>321</v>
      </c>
      <c r="K3" s="185" t="s">
        <v>1628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44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1870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1792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1793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1740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1741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1742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50"/>
  <sheetViews>
    <sheetView showGridLines="0" workbookViewId="0">
      <selection activeCell="F28" sqref="F28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90" t="s">
        <v>1627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1583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1628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1714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1791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1638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1639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1640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1737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1738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1739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3">LARGE(H33:Y33,1)+LARGE(H33:Y33,2)+LARGE(H33:Y33,3)+LARGE(H33:Y33,4)+LARGE(H33:Y33,5)+F33</f>
        <v>0</v>
      </c>
      <c r="F33" s="239"/>
      <c r="G33" s="30">
        <f t="shared" ref="G33:G38" si="4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3"/>
        <v>0</v>
      </c>
      <c r="F35" s="239"/>
      <c r="G35" s="30">
        <f t="shared" si="4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3"/>
        <v>0</v>
      </c>
      <c r="F36" s="239"/>
      <c r="G36" s="30">
        <f t="shared" si="4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3"/>
        <v>0</v>
      </c>
      <c r="F37" s="239"/>
      <c r="G37" s="30">
        <f t="shared" si="4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3"/>
        <v>0</v>
      </c>
      <c r="F38" s="239"/>
      <c r="G38" s="30">
        <f t="shared" si="4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1583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385</v>
      </c>
      <c r="E6" s="2">
        <f t="shared" ref="E6:E46" si="1">(LARGE(H6:U6,1)+LARGE(H6:U6,2)+LARGE(H6:U6,3)+LARGE(H6:U6,4)+LARGE(H6:U6,5))+F6</f>
        <v>70</v>
      </c>
      <c r="F6" s="240">
        <v>20</v>
      </c>
      <c r="G6" s="30">
        <f t="shared" ref="G6:G46" si="2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408</v>
      </c>
      <c r="E7" s="2">
        <f t="shared" si="1"/>
        <v>51</v>
      </c>
      <c r="F7" s="240"/>
      <c r="G7" s="30">
        <f t="shared" si="2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8</v>
      </c>
      <c r="C8" s="30">
        <f t="shared" si="0"/>
        <v>5</v>
      </c>
      <c r="D8" s="18" t="s">
        <v>847</v>
      </c>
      <c r="E8" s="2">
        <f t="shared" si="1"/>
        <v>46</v>
      </c>
      <c r="F8" s="240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6</v>
      </c>
      <c r="L8" s="191" t="s">
        <v>13</v>
      </c>
      <c r="M8" s="186" t="s">
        <v>13</v>
      </c>
      <c r="N8" s="31">
        <v>17</v>
      </c>
      <c r="O8" s="186">
        <v>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410</v>
      </c>
      <c r="E9" s="2">
        <f t="shared" si="1"/>
        <v>44</v>
      </c>
      <c r="F9" s="240"/>
      <c r="G9" s="30">
        <f t="shared" si="2"/>
        <v>4</v>
      </c>
      <c r="H9" s="31"/>
      <c r="I9" s="186" t="s">
        <v>13</v>
      </c>
      <c r="J9" s="31">
        <v>4</v>
      </c>
      <c r="K9" s="186" t="s">
        <v>13</v>
      </c>
      <c r="L9" s="191">
        <v>10</v>
      </c>
      <c r="M9" s="186" t="s">
        <v>13</v>
      </c>
      <c r="N9" s="31">
        <v>26</v>
      </c>
      <c r="O9" s="186">
        <v>4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255</v>
      </c>
      <c r="E10" s="2">
        <f t="shared" si="1"/>
        <v>43</v>
      </c>
      <c r="F10" s="240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43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692</v>
      </c>
      <c r="E11" s="2">
        <f t="shared" si="1"/>
        <v>36</v>
      </c>
      <c r="F11" s="240"/>
      <c r="G11" s="30">
        <f t="shared" si="2"/>
        <v>3</v>
      </c>
      <c r="H11" s="31"/>
      <c r="I11" s="186" t="s">
        <v>13</v>
      </c>
      <c r="J11" s="31" t="s">
        <v>13</v>
      </c>
      <c r="K11" s="186">
        <v>10</v>
      </c>
      <c r="L11" s="191" t="s">
        <v>13</v>
      </c>
      <c r="M11" s="186">
        <v>6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6</v>
      </c>
      <c r="C12" s="30">
        <f t="shared" si="0"/>
        <v>-1</v>
      </c>
      <c r="D12" s="2" t="s">
        <v>743</v>
      </c>
      <c r="E12" s="2">
        <f t="shared" si="1"/>
        <v>34</v>
      </c>
      <c r="F12" s="240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34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935</v>
      </c>
      <c r="E13" s="2">
        <f t="shared" si="1"/>
        <v>26</v>
      </c>
      <c r="F13" s="240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>
        <v>12</v>
      </c>
      <c r="O13" s="186" t="s">
        <v>13</v>
      </c>
      <c r="P13" s="31">
        <v>14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849</v>
      </c>
      <c r="E14" s="2">
        <f t="shared" si="1"/>
        <v>23</v>
      </c>
      <c r="F14" s="240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378</v>
      </c>
      <c r="E15" s="2">
        <f t="shared" si="1"/>
        <v>20</v>
      </c>
      <c r="F15" s="240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1458</v>
      </c>
      <c r="E16" s="2">
        <f t="shared" si="1"/>
        <v>20</v>
      </c>
      <c r="F16" s="240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496</v>
      </c>
      <c r="E17" s="2">
        <f t="shared" si="1"/>
        <v>17</v>
      </c>
      <c r="F17" s="240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992</v>
      </c>
      <c r="E18" s="2">
        <f t="shared" si="1"/>
        <v>14</v>
      </c>
      <c r="F18" s="240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543</v>
      </c>
      <c r="E19" s="2">
        <f t="shared" si="1"/>
        <v>14</v>
      </c>
      <c r="F19" s="240"/>
      <c r="G19" s="30">
        <f t="shared" si="2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" t="s">
        <v>407</v>
      </c>
      <c r="E20" s="2">
        <f t="shared" si="1"/>
        <v>12</v>
      </c>
      <c r="F20" s="240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347</v>
      </c>
      <c r="E21" s="2">
        <f t="shared" si="1"/>
        <v>12</v>
      </c>
      <c r="F21" s="240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542</v>
      </c>
      <c r="E22" s="2">
        <f t="shared" si="1"/>
        <v>12</v>
      </c>
      <c r="F22" s="240"/>
      <c r="G22" s="30">
        <f t="shared" si="2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936</v>
      </c>
      <c r="E23" s="2">
        <f t="shared" si="1"/>
        <v>11</v>
      </c>
      <c r="F23" s="240"/>
      <c r="G23" s="30">
        <f t="shared" si="2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" t="s">
        <v>340</v>
      </c>
      <c r="E24" s="2">
        <f t="shared" si="1"/>
        <v>11</v>
      </c>
      <c r="F24" s="240"/>
      <c r="G24" s="30">
        <f t="shared" si="2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</v>
      </c>
      <c r="E25" s="2">
        <f t="shared" si="1"/>
        <v>10</v>
      </c>
      <c r="F25" s="240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744</v>
      </c>
      <c r="E26" s="2">
        <f t="shared" si="1"/>
        <v>10</v>
      </c>
      <c r="F26" s="240"/>
      <c r="G26" s="30">
        <f t="shared" si="2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" t="s">
        <v>1459</v>
      </c>
      <c r="E27" s="2">
        <f t="shared" si="1"/>
        <v>9</v>
      </c>
      <c r="F27" s="240"/>
      <c r="G27" s="30">
        <f t="shared" si="2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490</v>
      </c>
      <c r="E28" s="2">
        <f t="shared" si="1"/>
        <v>8</v>
      </c>
      <c r="F28" s="240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1299</v>
      </c>
      <c r="E29" s="2">
        <f t="shared" si="1"/>
        <v>8</v>
      </c>
      <c r="F29" s="240"/>
      <c r="G29" s="30">
        <f t="shared" si="2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993</v>
      </c>
      <c r="E30" s="2">
        <f t="shared" si="1"/>
        <v>8</v>
      </c>
      <c r="F30" s="240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486</v>
      </c>
      <c r="E31" s="2">
        <f t="shared" si="1"/>
        <v>6</v>
      </c>
      <c r="F31" s="240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" t="s">
        <v>346</v>
      </c>
      <c r="E32" s="2">
        <f t="shared" si="1"/>
        <v>4</v>
      </c>
      <c r="F32" s="240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937</v>
      </c>
      <c r="E33" s="2">
        <f t="shared" si="1"/>
        <v>4</v>
      </c>
      <c r="F33" s="240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" t="s">
        <v>691</v>
      </c>
      <c r="E34" s="2">
        <f t="shared" si="1"/>
        <v>4</v>
      </c>
      <c r="F34" s="240"/>
      <c r="G34" s="30">
        <f t="shared" si="2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" t="s">
        <v>1539</v>
      </c>
      <c r="E35" s="2">
        <f t="shared" si="1"/>
        <v>4</v>
      </c>
      <c r="F35" s="240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2" t="s">
        <v>1418</v>
      </c>
      <c r="E36" s="2">
        <f t="shared" si="1"/>
        <v>4</v>
      </c>
      <c r="F36" s="240"/>
      <c r="G36" s="30">
        <f t="shared" si="2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2" t="s">
        <v>497</v>
      </c>
      <c r="E37" s="2">
        <f t="shared" si="1"/>
        <v>3</v>
      </c>
      <c r="F37" s="240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2" t="s">
        <v>1600</v>
      </c>
      <c r="E38" s="2">
        <f t="shared" si="1"/>
        <v>3</v>
      </c>
      <c r="F38" s="240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2" t="s">
        <v>409</v>
      </c>
      <c r="E39" s="2">
        <f t="shared" si="1"/>
        <v>3</v>
      </c>
      <c r="F39" s="240"/>
      <c r="G39" s="30">
        <f t="shared" si="2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693</v>
      </c>
      <c r="E40" s="2">
        <f t="shared" si="1"/>
        <v>2</v>
      </c>
      <c r="F40" s="240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2" t="s">
        <v>938</v>
      </c>
      <c r="E41" s="2">
        <f t="shared" si="1"/>
        <v>2</v>
      </c>
      <c r="F41" s="240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2" t="s">
        <v>1540</v>
      </c>
      <c r="E42" s="2">
        <f t="shared" si="1"/>
        <v>2</v>
      </c>
      <c r="F42" s="240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1601</v>
      </c>
      <c r="E43" s="2">
        <f t="shared" si="1"/>
        <v>2</v>
      </c>
      <c r="F43" s="240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848</v>
      </c>
      <c r="E44" s="2">
        <f t="shared" si="1"/>
        <v>1</v>
      </c>
      <c r="F44" s="240"/>
      <c r="G44" s="30">
        <f t="shared" si="2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2" t="s">
        <v>769</v>
      </c>
      <c r="E45" s="2">
        <f t="shared" si="1"/>
        <v>1</v>
      </c>
      <c r="F45" s="240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2" t="s">
        <v>690</v>
      </c>
      <c r="E46" s="2">
        <f t="shared" si="1"/>
        <v>1</v>
      </c>
      <c r="F46" s="240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ref="E47:E69" si="3">(LARGE(H47:U47,1)+LARGE(H47:U47,2)+LARGE(H47:U47,3)+LARGE(H47:U47,4)+LARGE(H47:U47,5))+F47</f>
        <v>0</v>
      </c>
      <c r="F47" s="240"/>
      <c r="G47" s="30">
        <f t="shared" ref="G47:G69" si="4"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T69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1" width="10.81640625" style="182" customWidth="1"/>
    <col min="12" max="12" width="10.6328125" style="182" customWidth="1"/>
    <col min="13" max="27" width="10.81640625" style="182" customWidth="1"/>
    <col min="28" max="28" width="8.1796875" style="147" customWidth="1"/>
    <col min="29" max="33" width="10.81640625" style="147" hidden="1" customWidth="1"/>
    <col min="34" max="228" width="10.81640625" style="147" customWidth="1"/>
  </cols>
  <sheetData>
    <row r="1" spans="1:228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45889</v>
      </c>
      <c r="J1" s="183">
        <v>45858</v>
      </c>
      <c r="K1" s="5">
        <v>45850</v>
      </c>
      <c r="L1" s="183">
        <v>45844</v>
      </c>
      <c r="M1" s="5">
        <v>45844</v>
      </c>
      <c r="N1" s="183">
        <v>45844</v>
      </c>
      <c r="O1" s="5">
        <v>45837</v>
      </c>
      <c r="P1" s="183">
        <v>45830</v>
      </c>
      <c r="Q1" s="188">
        <v>45815</v>
      </c>
      <c r="R1" s="183">
        <v>45808</v>
      </c>
      <c r="S1" s="5">
        <v>45794</v>
      </c>
      <c r="T1" s="183">
        <v>45774</v>
      </c>
      <c r="U1" s="188">
        <v>45761</v>
      </c>
      <c r="V1" s="183">
        <v>45759</v>
      </c>
      <c r="W1" s="5">
        <v>45752</v>
      </c>
      <c r="X1" s="183">
        <v>45739</v>
      </c>
      <c r="Y1" s="188">
        <v>45669</v>
      </c>
      <c r="Z1" s="183">
        <v>45640</v>
      </c>
      <c r="AA1" s="5">
        <v>45627</v>
      </c>
      <c r="AB1" s="76"/>
      <c r="AC1" s="6"/>
      <c r="AD1" s="7"/>
      <c r="AE1" s="7"/>
      <c r="AF1" s="7"/>
      <c r="AG1" s="8"/>
      <c r="AH1" s="137"/>
      <c r="AI1" s="137"/>
      <c r="AJ1" s="148"/>
      <c r="AK1" s="149"/>
      <c r="AL1" s="149"/>
      <c r="AM1" s="149"/>
      <c r="AN1" s="150"/>
      <c r="AO1" s="148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50"/>
    </row>
    <row r="2" spans="1:228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1954</v>
      </c>
      <c r="J2" s="184" t="s">
        <v>1893</v>
      </c>
      <c r="K2" s="17" t="s">
        <v>1892</v>
      </c>
      <c r="L2" s="184" t="s">
        <v>1889</v>
      </c>
      <c r="M2" s="17" t="s">
        <v>1887</v>
      </c>
      <c r="N2" s="184" t="s">
        <v>1885</v>
      </c>
      <c r="O2" s="17" t="s">
        <v>1888</v>
      </c>
      <c r="P2" s="184" t="s">
        <v>1882</v>
      </c>
      <c r="Q2" s="189" t="s">
        <v>1880</v>
      </c>
      <c r="R2" s="184" t="s">
        <v>1881</v>
      </c>
      <c r="S2" s="17" t="s">
        <v>1690</v>
      </c>
      <c r="T2" s="184" t="s">
        <v>1580</v>
      </c>
      <c r="U2" s="189" t="s">
        <v>817</v>
      </c>
      <c r="V2" s="184" t="s">
        <v>1604</v>
      </c>
      <c r="W2" s="17" t="s">
        <v>218</v>
      </c>
      <c r="X2" s="184" t="s">
        <v>1582</v>
      </c>
      <c r="Y2" s="189" t="s">
        <v>253</v>
      </c>
      <c r="Z2" s="184" t="s">
        <v>1583</v>
      </c>
      <c r="AA2" s="17" t="s">
        <v>926</v>
      </c>
      <c r="AB2" s="59"/>
      <c r="AC2" s="19"/>
      <c r="AD2" s="20"/>
      <c r="AE2" s="20"/>
      <c r="AF2" s="20"/>
      <c r="AG2" s="21"/>
      <c r="AH2" s="137"/>
      <c r="AI2" s="137"/>
      <c r="AJ2" s="151"/>
      <c r="AK2" s="200"/>
      <c r="AL2" s="200"/>
      <c r="AM2" s="200"/>
      <c r="AN2" s="152"/>
      <c r="AO2" s="151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152"/>
    </row>
    <row r="3" spans="1:228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412</v>
      </c>
      <c r="K3" s="2" t="s">
        <v>32</v>
      </c>
      <c r="L3" s="185" t="s">
        <v>32</v>
      </c>
      <c r="M3" s="2" t="s">
        <v>32</v>
      </c>
      <c r="N3" s="185" t="s">
        <v>1886</v>
      </c>
      <c r="O3" s="2" t="s">
        <v>51</v>
      </c>
      <c r="P3" s="185" t="s">
        <v>32</v>
      </c>
      <c r="Q3" s="190" t="s">
        <v>51</v>
      </c>
      <c r="R3" s="185" t="s">
        <v>32</v>
      </c>
      <c r="S3" s="2" t="s">
        <v>51</v>
      </c>
      <c r="T3" s="185" t="s">
        <v>412</v>
      </c>
      <c r="U3" s="190" t="s">
        <v>412</v>
      </c>
      <c r="V3" s="185" t="s">
        <v>32</v>
      </c>
      <c r="W3" s="2" t="s">
        <v>32</v>
      </c>
      <c r="X3" s="185" t="s">
        <v>412</v>
      </c>
      <c r="Y3" s="190" t="s">
        <v>412</v>
      </c>
      <c r="Z3" s="185" t="s">
        <v>412</v>
      </c>
      <c r="AA3" s="2" t="s">
        <v>32</v>
      </c>
      <c r="AB3" s="59"/>
      <c r="AC3" s="27"/>
      <c r="AD3" s="21"/>
      <c r="AE3" s="21"/>
      <c r="AF3" s="21"/>
      <c r="AG3" s="21"/>
      <c r="AH3" s="137"/>
      <c r="AI3" s="137"/>
      <c r="AJ3" s="151"/>
      <c r="AK3" s="200"/>
      <c r="AL3" s="200"/>
      <c r="AM3" s="200"/>
      <c r="AN3" s="152"/>
      <c r="AO3" s="151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152"/>
    </row>
    <row r="4" spans="1:228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185" t="s">
        <v>42</v>
      </c>
      <c r="O4" s="2" t="s">
        <v>42</v>
      </c>
      <c r="P4" s="185" t="s">
        <v>42</v>
      </c>
      <c r="Q4" s="190" t="s">
        <v>42</v>
      </c>
      <c r="R4" s="185" t="s">
        <v>42</v>
      </c>
      <c r="S4" s="2" t="s">
        <v>42</v>
      </c>
      <c r="T4" s="185" t="s">
        <v>42</v>
      </c>
      <c r="U4" s="190" t="s">
        <v>42</v>
      </c>
      <c r="V4" s="185" t="s">
        <v>42</v>
      </c>
      <c r="W4" s="2" t="s">
        <v>1314</v>
      </c>
      <c r="X4" s="185" t="s">
        <v>42</v>
      </c>
      <c r="Y4" s="190" t="s">
        <v>1305</v>
      </c>
      <c r="Z4" s="185" t="s">
        <v>42</v>
      </c>
      <c r="AA4" s="2" t="s">
        <v>1296</v>
      </c>
      <c r="AB4" s="59"/>
      <c r="AC4" s="27"/>
      <c r="AD4" s="21"/>
      <c r="AE4" s="21"/>
      <c r="AF4" s="21"/>
      <c r="AG4" s="21"/>
      <c r="AH4" s="137"/>
      <c r="AI4" s="137"/>
      <c r="AJ4" s="151"/>
      <c r="AK4" s="200"/>
      <c r="AL4" s="200"/>
      <c r="AM4" s="200"/>
      <c r="AN4" s="152"/>
      <c r="AO4" s="151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152"/>
    </row>
    <row r="5" spans="1:228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32</v>
      </c>
      <c r="J5" s="185">
        <v>9</v>
      </c>
      <c r="K5" s="2">
        <v>50</v>
      </c>
      <c r="L5" s="185">
        <v>50</v>
      </c>
      <c r="M5" s="2">
        <v>50</v>
      </c>
      <c r="N5" s="185">
        <v>46</v>
      </c>
      <c r="O5" s="2">
        <v>41</v>
      </c>
      <c r="P5" s="185">
        <v>49</v>
      </c>
      <c r="Q5" s="190">
        <v>65</v>
      </c>
      <c r="R5" s="185">
        <v>41</v>
      </c>
      <c r="S5" s="2">
        <v>47</v>
      </c>
      <c r="T5" s="185">
        <v>15</v>
      </c>
      <c r="U5" s="190">
        <v>23</v>
      </c>
      <c r="V5" s="185">
        <v>36</v>
      </c>
      <c r="W5" s="2">
        <v>44</v>
      </c>
      <c r="X5" s="185">
        <v>20</v>
      </c>
      <c r="Y5" s="190">
        <v>18</v>
      </c>
      <c r="Z5" s="185">
        <v>42</v>
      </c>
      <c r="AA5" s="2">
        <v>7</v>
      </c>
      <c r="AB5" s="153"/>
      <c r="AC5" s="28"/>
      <c r="AD5" s="29"/>
      <c r="AE5" s="29"/>
      <c r="AF5" s="29"/>
      <c r="AG5" s="29"/>
      <c r="AH5" s="137"/>
      <c r="AI5" s="137"/>
      <c r="AJ5" s="151"/>
      <c r="AK5" s="200"/>
      <c r="AL5" s="200"/>
      <c r="AM5" s="200"/>
      <c r="AN5" s="152"/>
      <c r="AO5" s="151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152"/>
    </row>
    <row r="6" spans="1:228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>LARGE(H6:AG6,1)+LARGE(H6:AG6,2)+LARGE(H6:AG6,3)+LARGE(H6:AG6,4)+LARGE(H6:AG6,5)+F6</f>
        <v>115</v>
      </c>
      <c r="F6" s="238">
        <v>20</v>
      </c>
      <c r="G6" s="30">
        <f>COUNT(H6:AB6)</f>
        <v>7</v>
      </c>
      <c r="H6" s="31"/>
      <c r="I6" s="31" t="s">
        <v>13</v>
      </c>
      <c r="J6" s="186" t="s">
        <v>13</v>
      </c>
      <c r="K6" s="31">
        <v>10</v>
      </c>
      <c r="L6" s="186" t="s">
        <v>13</v>
      </c>
      <c r="M6" s="31" t="s">
        <v>13</v>
      </c>
      <c r="N6" s="186" t="s">
        <v>13</v>
      </c>
      <c r="O6" s="31" t="s">
        <v>13</v>
      </c>
      <c r="P6" s="186">
        <v>15</v>
      </c>
      <c r="Q6" s="191">
        <v>20</v>
      </c>
      <c r="R6" s="186" t="s">
        <v>13</v>
      </c>
      <c r="S6" s="31">
        <v>5</v>
      </c>
      <c r="T6" s="186" t="s">
        <v>13</v>
      </c>
      <c r="U6" s="191">
        <v>10</v>
      </c>
      <c r="V6" s="186" t="s">
        <v>13</v>
      </c>
      <c r="W6" s="31">
        <v>38</v>
      </c>
      <c r="X6" s="186" t="s">
        <v>13</v>
      </c>
      <c r="Y6" s="191">
        <v>12</v>
      </c>
      <c r="Z6" s="186" t="s">
        <v>13</v>
      </c>
      <c r="AA6" s="31" t="s">
        <v>13</v>
      </c>
      <c r="AB6" s="63"/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154"/>
      <c r="AI6" s="154"/>
      <c r="AJ6" s="151"/>
      <c r="AK6" s="200"/>
      <c r="AL6" s="200"/>
      <c r="AM6" s="200"/>
      <c r="AN6" s="152"/>
      <c r="AO6" s="151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152"/>
    </row>
    <row r="7" spans="1:228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>LARGE(H7:AG7,1)+LARGE(H7:AG7,2)+LARGE(H7:AG7,3)+LARGE(H7:AG7,4)+LARGE(H7:AG7,5)+F7</f>
        <v>94</v>
      </c>
      <c r="F7" s="239">
        <v>20</v>
      </c>
      <c r="G7" s="30">
        <f>COUNT(H7:AB7)</f>
        <v>5</v>
      </c>
      <c r="H7" s="31"/>
      <c r="I7" s="31">
        <v>15</v>
      </c>
      <c r="J7" s="186" t="s">
        <v>13</v>
      </c>
      <c r="K7" s="31" t="s">
        <v>13</v>
      </c>
      <c r="L7" s="186">
        <v>5</v>
      </c>
      <c r="M7" s="31" t="s">
        <v>13</v>
      </c>
      <c r="N7" s="186" t="s">
        <v>13</v>
      </c>
      <c r="O7" s="31" t="s">
        <v>13</v>
      </c>
      <c r="P7" s="186" t="s">
        <v>13</v>
      </c>
      <c r="Q7" s="191">
        <v>10</v>
      </c>
      <c r="R7" s="186" t="s">
        <v>13</v>
      </c>
      <c r="S7" s="31">
        <v>10</v>
      </c>
      <c r="T7" s="186" t="s">
        <v>13</v>
      </c>
      <c r="U7" s="191" t="s">
        <v>13</v>
      </c>
      <c r="V7" s="186" t="s">
        <v>13</v>
      </c>
      <c r="W7" s="31">
        <v>34</v>
      </c>
      <c r="X7" s="186" t="s">
        <v>13</v>
      </c>
      <c r="Y7" s="191" t="s">
        <v>13</v>
      </c>
      <c r="Z7" s="186" t="s">
        <v>13</v>
      </c>
      <c r="AA7" s="31" t="s">
        <v>13</v>
      </c>
      <c r="AB7" s="63"/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154"/>
      <c r="AI7" s="154"/>
      <c r="AJ7" s="151"/>
      <c r="AK7" s="200"/>
      <c r="AL7" s="200"/>
      <c r="AM7" s="200"/>
      <c r="AN7" s="152"/>
      <c r="AO7" s="151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152"/>
    </row>
    <row r="8" spans="1:228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132</v>
      </c>
      <c r="E8" s="2">
        <f>LARGE(H8:AG8,1)+LARGE(H8:AG8,2)+LARGE(H8:AG8,3)+LARGE(H8:AG8,4)+LARGE(H8:AG8,5)+F8</f>
        <v>63</v>
      </c>
      <c r="F8" s="238">
        <v>20</v>
      </c>
      <c r="G8" s="30">
        <f>COUNT(H8:AB8)</f>
        <v>4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>
        <v>10</v>
      </c>
      <c r="Q8" s="191">
        <v>15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1" t="s">
        <v>13</v>
      </c>
      <c r="X8" s="186" t="s">
        <v>13</v>
      </c>
      <c r="Y8" s="191">
        <v>8</v>
      </c>
      <c r="Z8" s="186" t="s">
        <v>13</v>
      </c>
      <c r="AA8" s="31">
        <v>10</v>
      </c>
      <c r="AB8" s="63"/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154"/>
      <c r="AI8" s="154"/>
      <c r="AJ8" s="151"/>
      <c r="AK8" s="200"/>
      <c r="AL8" s="200"/>
      <c r="AM8" s="200"/>
      <c r="AN8" s="152"/>
      <c r="AO8" s="151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152"/>
    </row>
    <row r="9" spans="1:228" ht="17.149999999999999" customHeight="1" x14ac:dyDescent="0.3">
      <c r="A9" s="30">
        <v>4</v>
      </c>
      <c r="B9" s="30">
        <v>4</v>
      </c>
      <c r="C9" s="30">
        <f>B9-A9</f>
        <v>0</v>
      </c>
      <c r="D9" s="18" t="s">
        <v>1010</v>
      </c>
      <c r="E9" s="2">
        <f>LARGE(H9:AG9,1)+LARGE(H9:AG9,2)+LARGE(H9:AG9,3)+LARGE(H9:AG9,4)+LARGE(H9:AG9,5)+F9</f>
        <v>57</v>
      </c>
      <c r="F9" s="238"/>
      <c r="G9" s="30">
        <f>COUNT(H9:AB9)</f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1">
        <v>43</v>
      </c>
      <c r="X9" s="186" t="s">
        <v>13</v>
      </c>
      <c r="Y9" s="191">
        <v>14</v>
      </c>
      <c r="Z9" s="186" t="s">
        <v>13</v>
      </c>
      <c r="AA9" s="31" t="s">
        <v>13</v>
      </c>
      <c r="AB9" s="63"/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154"/>
      <c r="AI9" s="154"/>
      <c r="AJ9" s="151"/>
      <c r="AK9" s="200"/>
      <c r="AL9" s="200"/>
      <c r="AM9" s="200"/>
      <c r="AN9" s="152"/>
      <c r="AO9" s="151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152"/>
    </row>
    <row r="10" spans="1:228" ht="17.149999999999999" customHeight="1" x14ac:dyDescent="0.3">
      <c r="A10" s="30">
        <v>5</v>
      </c>
      <c r="B10" s="30">
        <v>6</v>
      </c>
      <c r="C10" s="30">
        <f>B10-A10</f>
        <v>1</v>
      </c>
      <c r="D10" s="18" t="s">
        <v>34</v>
      </c>
      <c r="E10" s="2">
        <f>LARGE(H10:AG10,1)+LARGE(H10:AG10,2)+LARGE(H10:AG10,3)+LARGE(H10:AG10,4)+LARGE(H10:AG10,5)+F10</f>
        <v>50</v>
      </c>
      <c r="F10" s="238">
        <v>20</v>
      </c>
      <c r="G10" s="30">
        <f>COUNT(H10:AB10)</f>
        <v>2</v>
      </c>
      <c r="H10" s="31"/>
      <c r="I10" s="31">
        <v>10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>
        <v>20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31" t="s">
        <v>13</v>
      </c>
      <c r="AB10" s="155"/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154"/>
      <c r="AI10" s="154"/>
      <c r="AJ10" s="151"/>
      <c r="AK10" s="200"/>
      <c r="AL10" s="200"/>
      <c r="AM10" s="200"/>
      <c r="AN10" s="152"/>
      <c r="AO10" s="151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152"/>
    </row>
    <row r="11" spans="1:228" ht="17.149999999999999" customHeight="1" x14ac:dyDescent="0.3">
      <c r="A11" s="30">
        <v>6</v>
      </c>
      <c r="B11" s="30">
        <v>5</v>
      </c>
      <c r="C11" s="30">
        <f>B11-A11</f>
        <v>-1</v>
      </c>
      <c r="D11" s="18" t="s">
        <v>44</v>
      </c>
      <c r="E11" s="2">
        <f>LARGE(H11:AG11,1)+LARGE(H11:AG11,2)+LARGE(H11:AG11,3)+LARGE(H11:AG11,4)+LARGE(H11:AG11,5)+F11</f>
        <v>46</v>
      </c>
      <c r="F11" s="239">
        <v>20</v>
      </c>
      <c r="G11" s="30">
        <f>COUNT(H11:AB11)</f>
        <v>4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191">
        <v>10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1">
        <v>6</v>
      </c>
      <c r="X11" s="186" t="s">
        <v>13</v>
      </c>
      <c r="Y11" s="191">
        <v>2</v>
      </c>
      <c r="Z11" s="186" t="s">
        <v>13</v>
      </c>
      <c r="AA11" s="31">
        <v>8</v>
      </c>
      <c r="AB11" s="63"/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154"/>
      <c r="AI11" s="154"/>
      <c r="AJ11" s="151"/>
      <c r="AK11" s="200"/>
      <c r="AL11" s="200"/>
      <c r="AM11" s="200"/>
      <c r="AN11" s="152"/>
      <c r="AO11" s="151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152"/>
    </row>
    <row r="12" spans="1:228" ht="17.149999999999999" customHeight="1" x14ac:dyDescent="0.3">
      <c r="A12" s="30">
        <v>7</v>
      </c>
      <c r="B12" s="30">
        <v>7</v>
      </c>
      <c r="C12" s="30">
        <f>B12-A12</f>
        <v>0</v>
      </c>
      <c r="D12" s="18" t="s">
        <v>134</v>
      </c>
      <c r="E12" s="2">
        <f>LARGE(H12:AG12,1)+LARGE(H12:AG12,2)+LARGE(H12:AG12,3)+LARGE(H12:AG12,4)+LARGE(H12:AG12,5)+F12</f>
        <v>40</v>
      </c>
      <c r="F12" s="238">
        <v>20</v>
      </c>
      <c r="G12" s="30">
        <f>COUNT(H12:AB12)</f>
        <v>3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>
        <v>10</v>
      </c>
      <c r="O12" s="3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>
        <v>5</v>
      </c>
      <c r="Y12" s="191" t="s">
        <v>13</v>
      </c>
      <c r="Z12" s="186">
        <v>5</v>
      </c>
      <c r="AA12" s="31" t="s">
        <v>13</v>
      </c>
      <c r="AB12" s="155"/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154"/>
      <c r="AI12" s="154"/>
      <c r="AJ12" s="151"/>
      <c r="AK12" s="200"/>
      <c r="AL12" s="200"/>
      <c r="AM12" s="200"/>
      <c r="AN12" s="152"/>
      <c r="AO12" s="151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152"/>
    </row>
    <row r="13" spans="1:228" ht="17.149999999999999" customHeight="1" x14ac:dyDescent="0.3">
      <c r="A13" s="30">
        <v>8</v>
      </c>
      <c r="B13" s="30">
        <v>8</v>
      </c>
      <c r="C13" s="30">
        <f>B13-A13</f>
        <v>0</v>
      </c>
      <c r="D13" s="18" t="s">
        <v>46</v>
      </c>
      <c r="E13" s="2">
        <f>LARGE(H13:AG13,1)+LARGE(H13:AG13,2)+LARGE(H13:AG13,3)+LARGE(H13:AG13,4)+LARGE(H13:AG13,5)+F13</f>
        <v>36</v>
      </c>
      <c r="F13" s="239"/>
      <c r="G13" s="30">
        <f>COUNT(H13:AB13)</f>
        <v>6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>
        <v>5</v>
      </c>
      <c r="Q13" s="191">
        <v>5</v>
      </c>
      <c r="R13" s="186">
        <v>10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1">
        <v>12</v>
      </c>
      <c r="X13" s="186" t="s">
        <v>13</v>
      </c>
      <c r="Y13" s="191">
        <v>3</v>
      </c>
      <c r="Z13" s="186" t="s">
        <v>13</v>
      </c>
      <c r="AA13" s="31">
        <v>4</v>
      </c>
      <c r="AB13" s="63"/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154"/>
      <c r="AI13" s="154"/>
      <c r="AJ13" s="151"/>
      <c r="AK13" s="200"/>
      <c r="AL13" s="200"/>
      <c r="AM13" s="200"/>
      <c r="AN13" s="152"/>
      <c r="AO13" s="151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152"/>
    </row>
    <row r="14" spans="1:228" ht="17.149999999999999" customHeight="1" x14ac:dyDescent="0.3">
      <c r="A14" s="30">
        <v>9</v>
      </c>
      <c r="B14" s="30">
        <v>9</v>
      </c>
      <c r="C14" s="30">
        <f>B14-A14</f>
        <v>0</v>
      </c>
      <c r="D14" s="18" t="s">
        <v>259</v>
      </c>
      <c r="E14" s="2">
        <f>LARGE(H14:AG14,1)+LARGE(H14:AG14,2)+LARGE(H14:AG14,3)+LARGE(H14:AG14,4)+LARGE(H14:AG14,5)+F14</f>
        <v>35</v>
      </c>
      <c r="F14" s="239">
        <v>20</v>
      </c>
      <c r="G14" s="30">
        <f>COUNT(H14:AB14)</f>
        <v>1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>
        <v>15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31" t="s">
        <v>13</v>
      </c>
      <c r="AB14" s="63"/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154"/>
      <c r="AI14" s="154"/>
      <c r="AJ14" s="151"/>
      <c r="AK14" s="200"/>
      <c r="AL14" s="200"/>
      <c r="AM14" s="200"/>
      <c r="AN14" s="152"/>
      <c r="AO14" s="151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152"/>
    </row>
    <row r="15" spans="1:228" ht="17.149999999999999" customHeight="1" x14ac:dyDescent="0.3">
      <c r="A15" s="30">
        <v>10</v>
      </c>
      <c r="B15" s="30">
        <v>10</v>
      </c>
      <c r="C15" s="30">
        <f>B15-A15</f>
        <v>0</v>
      </c>
      <c r="D15" s="18" t="s">
        <v>130</v>
      </c>
      <c r="E15" s="2">
        <f>LARGE(H15:AG15,1)+LARGE(H15:AG15,2)+LARGE(H15:AG15,3)+LARGE(H15:AG15,4)+LARGE(H15:AG15,5)+F15</f>
        <v>34</v>
      </c>
      <c r="F15" s="238">
        <v>20</v>
      </c>
      <c r="G15" s="30">
        <f>COUNT(H15:AB15)</f>
        <v>2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>
        <v>10</v>
      </c>
      <c r="U15" s="191" t="s">
        <v>13</v>
      </c>
      <c r="V15" s="186" t="s">
        <v>13</v>
      </c>
      <c r="W15" s="31" t="s">
        <v>13</v>
      </c>
      <c r="X15" s="186" t="s">
        <v>13</v>
      </c>
      <c r="Y15" s="191">
        <v>4</v>
      </c>
      <c r="Z15" s="186" t="s">
        <v>13</v>
      </c>
      <c r="AA15" s="31" t="s">
        <v>13</v>
      </c>
      <c r="AB15" s="155"/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154"/>
      <c r="AI15" s="154"/>
      <c r="AJ15" s="151"/>
      <c r="AK15" s="200"/>
      <c r="AL15" s="200"/>
      <c r="AM15" s="200"/>
      <c r="AN15" s="152"/>
      <c r="AO15" s="151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152"/>
    </row>
    <row r="16" spans="1:228" ht="17.149999999999999" customHeight="1" x14ac:dyDescent="0.3">
      <c r="A16" s="30">
        <v>11</v>
      </c>
      <c r="B16" s="30">
        <v>11</v>
      </c>
      <c r="C16" s="30">
        <f>B16-A16</f>
        <v>0</v>
      </c>
      <c r="D16" s="18" t="s">
        <v>815</v>
      </c>
      <c r="E16" s="2">
        <f>LARGE(H16:AG16,1)+LARGE(H16:AG16,2)+LARGE(H16:AG16,3)+LARGE(H16:AG16,4)+LARGE(H16:AG16,5)+F16</f>
        <v>30</v>
      </c>
      <c r="F16" s="239"/>
      <c r="G16" s="30">
        <f>COUNT(H16:AB16)</f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31">
        <v>30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63"/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154"/>
      <c r="AI16" s="154"/>
      <c r="AJ16" s="151"/>
      <c r="AK16" s="200"/>
      <c r="AL16" s="200"/>
      <c r="AM16" s="200"/>
      <c r="AN16" s="152"/>
      <c r="AO16" s="151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152"/>
    </row>
    <row r="17" spans="1:228" ht="17.149999999999999" customHeight="1" x14ac:dyDescent="0.3">
      <c r="A17" s="30">
        <v>12</v>
      </c>
      <c r="B17" s="30">
        <v>12</v>
      </c>
      <c r="C17" s="30">
        <f>B17-A17</f>
        <v>0</v>
      </c>
      <c r="D17" s="18" t="s">
        <v>260</v>
      </c>
      <c r="E17" s="2">
        <f>LARGE(H17:AG17,1)+LARGE(H17:AG17,2)+LARGE(H17:AG17,3)+LARGE(H17:AG17,4)+LARGE(H17:AG17,5)+F17</f>
        <v>30</v>
      </c>
      <c r="F17" s="239">
        <v>20</v>
      </c>
      <c r="G17" s="30">
        <f>COUNT(H17:AB17)</f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>
        <v>10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63"/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154"/>
      <c r="AI17" s="154"/>
      <c r="AJ17" s="151"/>
      <c r="AK17" s="200"/>
      <c r="AL17" s="200"/>
      <c r="AM17" s="200"/>
      <c r="AN17" s="152"/>
      <c r="AO17" s="151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152"/>
    </row>
    <row r="18" spans="1:228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1098</v>
      </c>
      <c r="E18" s="2">
        <f>LARGE(H18:AG18,1)+LARGE(H18:AG18,2)+LARGE(H18:AG18,3)+LARGE(H18:AG18,4)+LARGE(H18:AG18,5)+F18</f>
        <v>30</v>
      </c>
      <c r="F18" s="239"/>
      <c r="G18" s="30">
        <f>COUNT(H18:AB18)</f>
        <v>3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>
        <v>10</v>
      </c>
      <c r="N18" s="186" t="s">
        <v>13</v>
      </c>
      <c r="O18" s="31">
        <v>5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15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63"/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154"/>
      <c r="AI18" s="154"/>
      <c r="AJ18" s="151"/>
      <c r="AK18" s="200"/>
      <c r="AL18" s="200"/>
      <c r="AM18" s="200"/>
      <c r="AN18" s="152"/>
      <c r="AO18" s="151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152"/>
    </row>
    <row r="19" spans="1:228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133</v>
      </c>
      <c r="E19" s="2">
        <f>LARGE(H19:AG19,1)+LARGE(H19:AG19,2)+LARGE(H19:AG19,3)+LARGE(H19:AG19,4)+LARGE(H19:AG19,5)+F19</f>
        <v>28</v>
      </c>
      <c r="F19" s="238">
        <v>20</v>
      </c>
      <c r="G19" s="30">
        <f>COUNT(H19:AB19)</f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31">
        <v>8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63"/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154"/>
      <c r="AI19" s="154"/>
      <c r="AJ19" s="151"/>
      <c r="AK19" s="200"/>
      <c r="AL19" s="200"/>
      <c r="AM19" s="200"/>
      <c r="AN19" s="152"/>
      <c r="AO19" s="151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152"/>
    </row>
    <row r="20" spans="1:228" ht="17.149999999999999" customHeight="1" x14ac:dyDescent="0.3">
      <c r="A20" s="30">
        <v>15</v>
      </c>
      <c r="B20" s="30">
        <v>15</v>
      </c>
      <c r="C20" s="30">
        <f>B20-A20</f>
        <v>0</v>
      </c>
      <c r="D20" s="18" t="s">
        <v>45</v>
      </c>
      <c r="E20" s="2">
        <f>LARGE(H20:AG20,1)+LARGE(H20:AG20,2)+LARGE(H20:AG20,3)+LARGE(H20:AG20,4)+LARGE(H20:AG20,5)+F20</f>
        <v>27</v>
      </c>
      <c r="F20" s="239">
        <v>20</v>
      </c>
      <c r="G20" s="30">
        <f>COUNT(H20:AB20)</f>
        <v>2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1" t="s">
        <v>13</v>
      </c>
      <c r="X20" s="186" t="s">
        <v>13</v>
      </c>
      <c r="Y20" s="191">
        <v>1</v>
      </c>
      <c r="Z20" s="186" t="s">
        <v>13</v>
      </c>
      <c r="AA20" s="31">
        <v>6</v>
      </c>
      <c r="AB20" s="63"/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154"/>
      <c r="AI20" s="154"/>
      <c r="AJ20" s="151"/>
      <c r="AK20" s="200"/>
      <c r="AL20" s="200"/>
      <c r="AM20" s="200"/>
      <c r="AN20" s="152"/>
      <c r="AO20" s="151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152"/>
    </row>
    <row r="21" spans="1:228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1315</v>
      </c>
      <c r="E21" s="2">
        <f>LARGE(H21:AG21,1)+LARGE(H21:AG21,2)+LARGE(H21:AG21,3)+LARGE(H21:AG21,4)+LARGE(H21:AG21,5)+F21</f>
        <v>26</v>
      </c>
      <c r="F21" s="239"/>
      <c r="G21" s="30">
        <f>COUNT(H21:AB21)</f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1">
        <v>26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63"/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154"/>
      <c r="AI21" s="154"/>
      <c r="AJ21" s="151"/>
      <c r="AK21" s="200"/>
      <c r="AL21" s="200"/>
      <c r="AM21" s="200"/>
      <c r="AN21" s="152"/>
      <c r="AO21" s="151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152"/>
    </row>
    <row r="22" spans="1:228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131</v>
      </c>
      <c r="E22" s="2">
        <f>LARGE(H22:AG22,1)+LARGE(H22:AG22,2)+LARGE(H22:AG22,3)+LARGE(H22:AG22,4)+LARGE(H22:AG22,5)+F22</f>
        <v>25</v>
      </c>
      <c r="F22" s="238">
        <v>20</v>
      </c>
      <c r="G22" s="30">
        <f>COUNT(H22:AB22)</f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>
        <v>5</v>
      </c>
      <c r="U22" s="19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63"/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154"/>
      <c r="AI22" s="154"/>
      <c r="AJ22" s="151"/>
      <c r="AK22" s="200"/>
      <c r="AL22" s="200"/>
      <c r="AM22" s="200"/>
      <c r="AN22" s="152"/>
      <c r="AO22" s="151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152"/>
    </row>
    <row r="23" spans="1:228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48</v>
      </c>
      <c r="E23" s="2">
        <f>LARGE(H23:AG23,1)+LARGE(H23:AG23,2)+LARGE(H23:AG23,3)+LARGE(H23:AG23,4)+LARGE(H23:AG23,5)+F23</f>
        <v>23</v>
      </c>
      <c r="F23" s="239">
        <v>20</v>
      </c>
      <c r="G23" s="30">
        <f>COUNT(H23:AB23)</f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31">
        <v>3</v>
      </c>
      <c r="AB23" s="63"/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154"/>
      <c r="AI23" s="154"/>
      <c r="AJ23" s="151"/>
      <c r="AK23" s="200"/>
      <c r="AL23" s="200"/>
      <c r="AM23" s="200"/>
      <c r="AN23" s="152"/>
      <c r="AO23" s="151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152"/>
    </row>
    <row r="24" spans="1:228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1316</v>
      </c>
      <c r="E24" s="2">
        <f>LARGE(H24:AG24,1)+LARGE(H24:AG24,2)+LARGE(H24:AG24,3)+LARGE(H24:AG24,4)+LARGE(H24:AG24,5)+F24</f>
        <v>23</v>
      </c>
      <c r="F24" s="239"/>
      <c r="G24" s="30">
        <f>COUNT(H24:AB24)</f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1">
        <v>23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63"/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154"/>
      <c r="AI24" s="154"/>
      <c r="AJ24" s="151"/>
      <c r="AK24" s="200"/>
      <c r="AL24" s="200"/>
      <c r="AM24" s="200"/>
      <c r="AN24" s="152"/>
      <c r="AO24" s="151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152"/>
    </row>
    <row r="25" spans="1:228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927</v>
      </c>
      <c r="E25" s="2">
        <f>LARGE(H25:AG25,1)+LARGE(H25:AG25,2)+LARGE(H25:AG25,3)+LARGE(H25:AG25,4)+LARGE(H25:AG25,5)+F25</f>
        <v>22</v>
      </c>
      <c r="F25" s="239">
        <v>20</v>
      </c>
      <c r="G25" s="30">
        <f>COUNT(H25:AB25)</f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31">
        <v>2</v>
      </c>
      <c r="AB25" s="63"/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154"/>
      <c r="AI25" s="154"/>
      <c r="AJ25" s="151"/>
      <c r="AK25" s="200"/>
      <c r="AL25" s="200"/>
      <c r="AM25" s="200"/>
      <c r="AN25" s="152"/>
      <c r="AO25" s="151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152"/>
    </row>
    <row r="26" spans="1:228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54</v>
      </c>
      <c r="E26" s="2">
        <f>LARGE(H26:AG26,1)+LARGE(H26:AG26,2)+LARGE(H26:AG26,3)+LARGE(H26:AG26,4)+LARGE(H26:AG26,5)+F26</f>
        <v>21</v>
      </c>
      <c r="F26" s="238">
        <v>20</v>
      </c>
      <c r="G26" s="30">
        <f>COUNT(H26:AB26)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31">
        <v>1</v>
      </c>
      <c r="AB26" s="63"/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154"/>
      <c r="AI26" s="154"/>
      <c r="AJ26" s="151"/>
      <c r="AK26" s="200"/>
      <c r="AL26" s="200"/>
      <c r="AM26" s="200"/>
      <c r="AN26" s="152"/>
      <c r="AO26" s="151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152"/>
    </row>
    <row r="27" spans="1:228" ht="17.149999999999999" customHeight="1" x14ac:dyDescent="0.3">
      <c r="A27" s="30">
        <v>22</v>
      </c>
      <c r="B27" s="30">
        <v>22</v>
      </c>
      <c r="C27" s="30">
        <f>B27-A27</f>
        <v>0</v>
      </c>
      <c r="D27" s="18" t="s">
        <v>53</v>
      </c>
      <c r="E27" s="2">
        <f>LARGE(H27:AG27,1)+LARGE(H27:AG27,2)+LARGE(H27:AG27,3)+LARGE(H27:AG27,4)+LARGE(H27:AG27,5)+F27</f>
        <v>21</v>
      </c>
      <c r="F27" s="238"/>
      <c r="G27" s="30">
        <f>COUNT(H27:AB27)</f>
        <v>3</v>
      </c>
      <c r="H27" s="31"/>
      <c r="I27" s="31" t="s">
        <v>13</v>
      </c>
      <c r="J27" s="186">
        <v>5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>
        <v>10</v>
      </c>
      <c r="U27" s="191" t="s">
        <v>13</v>
      </c>
      <c r="V27" s="186" t="s">
        <v>13</v>
      </c>
      <c r="W27" s="31" t="s">
        <v>13</v>
      </c>
      <c r="X27" s="186" t="s">
        <v>13</v>
      </c>
      <c r="Y27" s="191">
        <v>6</v>
      </c>
      <c r="Z27" s="186" t="s">
        <v>13</v>
      </c>
      <c r="AA27" s="31" t="s">
        <v>13</v>
      </c>
      <c r="AB27" s="63"/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154"/>
      <c r="AI27" s="154"/>
      <c r="AJ27" s="151"/>
      <c r="AK27" s="200"/>
      <c r="AL27" s="200"/>
      <c r="AM27" s="200"/>
      <c r="AN27" s="152"/>
      <c r="AO27" s="151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152"/>
    </row>
    <row r="28" spans="1:228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1317</v>
      </c>
      <c r="E28" s="2">
        <f>LARGE(H28:AG28,1)+LARGE(H28:AG28,2)+LARGE(H28:AG28,3)+LARGE(H28:AG28,4)+LARGE(H28:AG28,5)+F28</f>
        <v>20</v>
      </c>
      <c r="F28" s="239"/>
      <c r="G28" s="30">
        <f>COUNT(H28:AB28)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1">
        <v>20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63"/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154"/>
      <c r="AI28" s="154"/>
      <c r="AJ28" s="151"/>
      <c r="AK28" s="200"/>
      <c r="AL28" s="200"/>
      <c r="AM28" s="200"/>
      <c r="AN28" s="152"/>
      <c r="AO28" s="151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152"/>
    </row>
    <row r="29" spans="1:228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1008</v>
      </c>
      <c r="E29" s="2">
        <f>LARGE(H29:AG29,1)+LARGE(H29:AG29,2)+LARGE(H29:AG29,3)+LARGE(H29:AG29,4)+LARGE(H29:AG29,5)+F29</f>
        <v>20</v>
      </c>
      <c r="F29" s="238"/>
      <c r="G29" s="30">
        <f>COUNT(H29:AB29)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191">
        <v>20</v>
      </c>
      <c r="Z29" s="186" t="s">
        <v>13</v>
      </c>
      <c r="AA29" s="31" t="s">
        <v>13</v>
      </c>
      <c r="AB29" s="63"/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154"/>
      <c r="AI29" s="154"/>
      <c r="AJ29" s="151"/>
      <c r="AK29" s="200"/>
      <c r="AL29" s="200"/>
      <c r="AM29" s="200"/>
      <c r="AN29" s="152"/>
      <c r="AO29" s="151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152"/>
    </row>
    <row r="30" spans="1:228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1318</v>
      </c>
      <c r="E30" s="2">
        <f>LARGE(H30:AG30,1)+LARGE(H30:AG30,2)+LARGE(H30:AG30,3)+LARGE(H30:AG30,4)+LARGE(H30:AG30,5)+F30</f>
        <v>17</v>
      </c>
      <c r="F30" s="239"/>
      <c r="G30" s="30">
        <f>COUNT(H30:AB30)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1">
        <v>17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63"/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154"/>
      <c r="AI30" s="154"/>
      <c r="AJ30" s="151"/>
      <c r="AK30" s="200"/>
      <c r="AL30" s="200"/>
      <c r="AM30" s="200"/>
      <c r="AN30" s="152"/>
      <c r="AO30" s="151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152"/>
    </row>
    <row r="31" spans="1:228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1009</v>
      </c>
      <c r="E31" s="2">
        <f>LARGE(H31:AG31,1)+LARGE(H31:AG31,2)+LARGE(H31:AG31,3)+LARGE(H31:AG31,4)+LARGE(H31:AG31,5)+F31</f>
        <v>17</v>
      </c>
      <c r="F31" s="239"/>
      <c r="G31" s="30">
        <f>COUNT(H31:AB31)</f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191">
        <v>17</v>
      </c>
      <c r="Z31" s="186" t="s">
        <v>13</v>
      </c>
      <c r="AA31" s="31" t="s">
        <v>13</v>
      </c>
      <c r="AB31" s="63"/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154"/>
      <c r="AI31" s="154"/>
      <c r="AJ31" s="151"/>
      <c r="AK31" s="200"/>
      <c r="AL31" s="200"/>
      <c r="AM31" s="200"/>
      <c r="AN31" s="152"/>
      <c r="AO31" s="151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152"/>
    </row>
    <row r="32" spans="1:228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1319</v>
      </c>
      <c r="E32" s="2">
        <f>LARGE(H32:AG32,1)+LARGE(H32:AG32,2)+LARGE(H32:AG32,3)+LARGE(H32:AG32,4)+LARGE(H32:AG32,5)+F32</f>
        <v>14</v>
      </c>
      <c r="F32" s="239"/>
      <c r="G32" s="30">
        <f>COUNT(H32:AB32)</f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31">
        <v>14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63"/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154"/>
      <c r="AI32" s="154"/>
      <c r="AJ32" s="151"/>
      <c r="AK32" s="200"/>
      <c r="AL32" s="200"/>
      <c r="AM32" s="200"/>
      <c r="AN32" s="152"/>
      <c r="AO32" s="151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152"/>
    </row>
    <row r="33" spans="1:228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523</v>
      </c>
      <c r="E33" s="2">
        <f>LARGE(H33:AG33,1)+LARGE(H33:AG33,2)+LARGE(H33:AG33,3)+LARGE(H33:AG33,4)+LARGE(H33:AG33,5)+F33</f>
        <v>10</v>
      </c>
      <c r="F33" s="239"/>
      <c r="G33" s="30">
        <f>COUNT(H33:AB33)</f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1">
        <v>10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63"/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154"/>
      <c r="AI33" s="154"/>
      <c r="AJ33" s="151"/>
      <c r="AK33" s="200"/>
      <c r="AL33" s="200"/>
      <c r="AM33" s="200"/>
      <c r="AN33" s="152"/>
      <c r="AO33" s="151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152"/>
    </row>
    <row r="34" spans="1:228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589</v>
      </c>
      <c r="E34" s="2">
        <f>LARGE(H34:AG34,1)+LARGE(H34:AG34,2)+LARGE(H34:AG34,3)+LARGE(H34:AG34,4)+LARGE(H34:AG34,5)+F34</f>
        <v>10</v>
      </c>
      <c r="F34" s="239"/>
      <c r="G34" s="30">
        <f>COUNT(H34:AB34)</f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191">
        <v>10</v>
      </c>
      <c r="Z34" s="186" t="s">
        <v>13</v>
      </c>
      <c r="AA34" s="31" t="s">
        <v>13</v>
      </c>
      <c r="AB34" s="63"/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154"/>
      <c r="AI34" s="154"/>
      <c r="AJ34" s="151"/>
      <c r="AK34" s="200"/>
      <c r="AL34" s="200"/>
      <c r="AM34" s="200"/>
      <c r="AN34" s="152"/>
      <c r="AO34" s="151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152"/>
    </row>
    <row r="35" spans="1:228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LARGE(H35:AG35,1)+LARGE(H35:AG35,2)+LARGE(H35:AG35,3)+LARGE(H35:AG35,4)+LARGE(H35:AG35,5)+F35</f>
        <v>5</v>
      </c>
      <c r="F35" s="239"/>
      <c r="G35" s="30">
        <f>COUNT(H35:AB35)</f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>
        <v>5</v>
      </c>
      <c r="U35" s="19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63"/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154"/>
      <c r="AI35" s="154"/>
      <c r="AJ35" s="151"/>
      <c r="AK35" s="200"/>
      <c r="AL35" s="200"/>
      <c r="AM35" s="200"/>
      <c r="AN35" s="152"/>
      <c r="AO35" s="151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152"/>
    </row>
    <row r="36" spans="1:228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1320</v>
      </c>
      <c r="E36" s="2">
        <f>LARGE(H36:AG36,1)+LARGE(H36:AG36,2)+LARGE(H36:AG36,3)+LARGE(H36:AG36,4)+LARGE(H36:AG36,5)+F36</f>
        <v>4</v>
      </c>
      <c r="F36" s="239"/>
      <c r="G36" s="30">
        <f>COUNT(H36:AB36)</f>
        <v>1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31">
        <v>4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63"/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154"/>
      <c r="AI36" s="154"/>
      <c r="AJ36" s="151"/>
      <c r="AK36" s="200"/>
      <c r="AL36" s="200"/>
      <c r="AM36" s="200"/>
      <c r="AN36" s="152"/>
      <c r="AO36" s="151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152"/>
    </row>
    <row r="37" spans="1:228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1321</v>
      </c>
      <c r="E37" s="2">
        <f>LARGE(H37:AG37,1)+LARGE(H37:AG37,2)+LARGE(H37:AG37,3)+LARGE(H37:AG37,4)+LARGE(H37:AG37,5)+F37</f>
        <v>3</v>
      </c>
      <c r="F37" s="239"/>
      <c r="G37" s="30">
        <f>COUNT(H37:AB37)</f>
        <v>1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31">
        <v>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63"/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154"/>
      <c r="AI37" s="154"/>
      <c r="AJ37" s="151"/>
      <c r="AK37" s="200"/>
      <c r="AL37" s="200"/>
      <c r="AM37" s="200"/>
      <c r="AN37" s="152"/>
      <c r="AO37" s="151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152"/>
    </row>
    <row r="38" spans="1:228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1322</v>
      </c>
      <c r="E38" s="2">
        <f>LARGE(H38:AG38,1)+LARGE(H38:AG38,2)+LARGE(H38:AG38,3)+LARGE(H38:AG38,4)+LARGE(H38:AG38,5)+F38</f>
        <v>2</v>
      </c>
      <c r="F38" s="239"/>
      <c r="G38" s="30">
        <f>COUNT(H38:AB38)</f>
        <v>1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31">
        <v>2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63"/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154"/>
      <c r="AI38" s="154"/>
      <c r="AJ38" s="151"/>
      <c r="AK38" s="200"/>
      <c r="AL38" s="200"/>
      <c r="AM38" s="200"/>
      <c r="AN38" s="152"/>
      <c r="AO38" s="151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152"/>
    </row>
    <row r="39" spans="1:228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1323</v>
      </c>
      <c r="E39" s="2">
        <f>LARGE(H39:AG39,1)+LARGE(H39:AG39,2)+LARGE(H39:AG39,3)+LARGE(H39:AG39,4)+LARGE(H39:AG39,5)+F39</f>
        <v>1</v>
      </c>
      <c r="F39" s="239"/>
      <c r="G39" s="30">
        <f>COUNT(H39:AB39)</f>
        <v>1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31">
        <v>1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63"/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154"/>
      <c r="AI39" s="154"/>
      <c r="AJ39" s="151"/>
      <c r="AK39" s="200"/>
      <c r="AL39" s="200"/>
      <c r="AM39" s="200"/>
      <c r="AN39" s="152"/>
      <c r="AO39" s="151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152"/>
    </row>
    <row r="40" spans="1:228" ht="17.149999999999999" customHeight="1" x14ac:dyDescent="0.3">
      <c r="A40" s="30"/>
      <c r="B40" s="30"/>
      <c r="C40" s="30"/>
      <c r="D40" s="18"/>
      <c r="E40" s="2">
        <f t="shared" ref="E40:E47" si="0">LARGE(H40:AG40,1)+LARGE(H40:AG40,2)+LARGE(H40:AG40,3)+LARGE(H40:AG40,4)+LARGE(H40:AG40,5)+F40</f>
        <v>0</v>
      </c>
      <c r="F40" s="238"/>
      <c r="G40" s="30">
        <f t="shared" ref="G40:G47" si="1">COUNT(H40:AB40)</f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63"/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154"/>
      <c r="AI40" s="154"/>
      <c r="AJ40" s="151"/>
      <c r="AK40" s="200"/>
      <c r="AL40" s="200"/>
      <c r="AM40" s="200"/>
      <c r="AN40" s="152"/>
      <c r="AO40" s="151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152"/>
    </row>
    <row r="41" spans="1:228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63"/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154"/>
      <c r="AI41" s="154"/>
      <c r="AJ41" s="151"/>
      <c r="AK41" s="200"/>
      <c r="AL41" s="200"/>
      <c r="AM41" s="200"/>
      <c r="AN41" s="152"/>
      <c r="AO41" s="151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152"/>
    </row>
    <row r="42" spans="1:228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63"/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154"/>
      <c r="AI42" s="154"/>
      <c r="AJ42" s="151"/>
      <c r="AK42" s="200"/>
      <c r="AL42" s="200"/>
      <c r="AM42" s="200"/>
      <c r="AN42" s="152"/>
      <c r="AO42" s="151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152"/>
    </row>
    <row r="43" spans="1:228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63"/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154"/>
      <c r="AI43" s="154"/>
      <c r="AJ43" s="151"/>
      <c r="AK43" s="200"/>
      <c r="AL43" s="200"/>
      <c r="AM43" s="200"/>
      <c r="AN43" s="152"/>
      <c r="AO43" s="151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152"/>
    </row>
    <row r="44" spans="1:228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63"/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154"/>
      <c r="AI44" s="154"/>
      <c r="AJ44" s="151"/>
      <c r="AK44" s="200"/>
      <c r="AL44" s="200"/>
      <c r="AM44" s="200"/>
      <c r="AN44" s="152"/>
      <c r="AO44" s="151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152"/>
    </row>
    <row r="45" spans="1:228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63"/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154"/>
      <c r="AI45" s="154"/>
      <c r="AJ45" s="151"/>
      <c r="AK45" s="200"/>
      <c r="AL45" s="200"/>
      <c r="AM45" s="200"/>
      <c r="AN45" s="152"/>
      <c r="AO45" s="151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152"/>
    </row>
    <row r="46" spans="1:228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63"/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154"/>
      <c r="AI46" s="154"/>
      <c r="AJ46" s="151"/>
      <c r="AK46" s="200"/>
      <c r="AL46" s="200"/>
      <c r="AM46" s="200"/>
      <c r="AN46" s="152"/>
      <c r="AO46" s="151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152"/>
    </row>
    <row r="47" spans="1:228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63"/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154"/>
      <c r="AI47" s="154"/>
      <c r="AJ47" s="151"/>
      <c r="AK47" s="200"/>
      <c r="AL47" s="200"/>
      <c r="AM47" s="200"/>
      <c r="AN47" s="152"/>
      <c r="AO47" s="151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152"/>
    </row>
    <row r="48" spans="1:228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57"/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154"/>
      <c r="AI48" s="154"/>
      <c r="AJ48" s="151"/>
      <c r="AK48" s="200"/>
      <c r="AL48" s="200"/>
      <c r="AM48" s="200"/>
      <c r="AN48" s="152"/>
      <c r="AO48" s="151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152"/>
    </row>
    <row r="49" spans="1:228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>
        <f t="shared" ref="W49:AA49" si="2">SUM(W6:W47)</f>
        <v>291</v>
      </c>
      <c r="X49" s="21"/>
      <c r="Y49" s="21">
        <f t="shared" si="2"/>
        <v>97</v>
      </c>
      <c r="Z49" s="21"/>
      <c r="AA49" s="21">
        <f t="shared" si="2"/>
        <v>34</v>
      </c>
      <c r="AB49" s="81"/>
      <c r="AC49" s="37">
        <f>SUM(AC6:AC20)</f>
        <v>0</v>
      </c>
      <c r="AD49" s="37">
        <f>SUM(AD6:AD20)</f>
        <v>0</v>
      </c>
      <c r="AE49" s="37">
        <f>SUM(AE6:AE20)</f>
        <v>0</v>
      </c>
      <c r="AF49" s="37">
        <f>SUM(AF6:AF20)</f>
        <v>0</v>
      </c>
      <c r="AG49" s="37">
        <f>SUM(AG6:AG20)</f>
        <v>0</v>
      </c>
      <c r="AH49" s="154"/>
      <c r="AI49" s="154"/>
      <c r="AJ49" s="151"/>
      <c r="AK49" s="200"/>
      <c r="AL49" s="200"/>
      <c r="AM49" s="200"/>
      <c r="AN49" s="152"/>
      <c r="AO49" s="151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152"/>
    </row>
    <row r="50" spans="1:228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54"/>
      <c r="AC50" s="37">
        <v>0</v>
      </c>
      <c r="AD50" s="37">
        <v>0</v>
      </c>
      <c r="AE50" s="37">
        <v>0</v>
      </c>
      <c r="AF50" s="154"/>
      <c r="AG50" s="154"/>
      <c r="AH50" s="62"/>
      <c r="AI50" s="62"/>
      <c r="AJ50" s="151"/>
      <c r="AK50" s="200"/>
      <c r="AL50" s="200"/>
      <c r="AM50" s="200"/>
      <c r="AN50" s="152"/>
      <c r="AO50" s="151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152"/>
    </row>
    <row r="51" spans="1:228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154"/>
      <c r="AC51" s="37">
        <v>0</v>
      </c>
      <c r="AD51" s="37">
        <v>0</v>
      </c>
      <c r="AE51" s="37">
        <v>0</v>
      </c>
      <c r="AF51" s="154"/>
      <c r="AG51" s="154"/>
      <c r="AH51" s="62"/>
      <c r="AI51" s="62"/>
      <c r="AJ51" s="151"/>
      <c r="AK51" s="200"/>
      <c r="AL51" s="200"/>
      <c r="AM51" s="200"/>
      <c r="AN51" s="152"/>
      <c r="AO51" s="151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152"/>
    </row>
    <row r="52" spans="1:228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154"/>
      <c r="AC52" s="37">
        <v>0</v>
      </c>
      <c r="AD52" s="37">
        <v>0</v>
      </c>
      <c r="AE52" s="37">
        <v>0</v>
      </c>
      <c r="AF52" s="154"/>
      <c r="AG52" s="154"/>
      <c r="AH52" s="62"/>
      <c r="AI52" s="62"/>
      <c r="AJ52" s="151"/>
      <c r="AK52" s="200"/>
      <c r="AL52" s="200"/>
      <c r="AM52" s="200"/>
      <c r="AN52" s="152"/>
      <c r="AO52" s="151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152"/>
    </row>
    <row r="53" spans="1:228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154"/>
      <c r="AC53" s="37">
        <v>0</v>
      </c>
      <c r="AD53" s="37">
        <v>0</v>
      </c>
      <c r="AE53" s="37">
        <v>0</v>
      </c>
      <c r="AF53" s="154"/>
      <c r="AG53" s="154"/>
      <c r="AH53" s="62"/>
      <c r="AI53" s="62"/>
      <c r="AJ53" s="151"/>
      <c r="AK53" s="200"/>
      <c r="AL53" s="200"/>
      <c r="AM53" s="200"/>
      <c r="AN53" s="152"/>
      <c r="AO53" s="151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152"/>
    </row>
    <row r="54" spans="1:228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154"/>
      <c r="AC54" s="37">
        <v>0</v>
      </c>
      <c r="AD54" s="37">
        <v>0</v>
      </c>
      <c r="AE54" s="37">
        <v>0</v>
      </c>
      <c r="AF54" s="154"/>
      <c r="AG54" s="154"/>
      <c r="AH54" s="62"/>
      <c r="AI54" s="62"/>
      <c r="AJ54" s="151"/>
      <c r="AK54" s="200"/>
      <c r="AL54" s="200"/>
      <c r="AM54" s="200"/>
      <c r="AN54" s="152"/>
      <c r="AO54" s="151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152"/>
    </row>
    <row r="55" spans="1:228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154"/>
      <c r="AC55" s="37">
        <v>0</v>
      </c>
      <c r="AD55" s="37">
        <v>0</v>
      </c>
      <c r="AE55" s="37">
        <v>0</v>
      </c>
      <c r="AF55" s="154"/>
      <c r="AG55" s="154"/>
      <c r="AH55" s="62"/>
      <c r="AI55" s="62"/>
      <c r="AJ55" s="151"/>
      <c r="AK55" s="200"/>
      <c r="AL55" s="200"/>
      <c r="AM55" s="200"/>
      <c r="AN55" s="152"/>
      <c r="AO55" s="151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152"/>
    </row>
    <row r="56" spans="1:228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154"/>
      <c r="AC56" s="37">
        <v>0</v>
      </c>
      <c r="AD56" s="37">
        <v>0</v>
      </c>
      <c r="AE56" s="37">
        <v>0</v>
      </c>
      <c r="AF56" s="154"/>
      <c r="AG56" s="154"/>
      <c r="AH56" s="62"/>
      <c r="AI56" s="62"/>
      <c r="AJ56" s="151"/>
      <c r="AK56" s="200"/>
      <c r="AL56" s="200"/>
      <c r="AM56" s="200"/>
      <c r="AN56" s="152"/>
      <c r="AO56" s="151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152"/>
    </row>
    <row r="57" spans="1:228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154"/>
      <c r="AC57" s="37">
        <v>0</v>
      </c>
      <c r="AD57" s="37">
        <v>0</v>
      </c>
      <c r="AE57" s="37">
        <v>0</v>
      </c>
      <c r="AF57" s="154"/>
      <c r="AG57" s="154"/>
      <c r="AH57" s="62"/>
      <c r="AI57" s="62"/>
      <c r="AJ57" s="151"/>
      <c r="AK57" s="200"/>
      <c r="AL57" s="200"/>
      <c r="AM57" s="200"/>
      <c r="AN57" s="152"/>
      <c r="AO57" s="151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152"/>
    </row>
    <row r="58" spans="1:228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154"/>
      <c r="AC58" s="37">
        <v>0</v>
      </c>
      <c r="AD58" s="37">
        <v>0</v>
      </c>
      <c r="AE58" s="37">
        <v>0</v>
      </c>
      <c r="AF58" s="154"/>
      <c r="AG58" s="154"/>
      <c r="AH58" s="62"/>
      <c r="AI58" s="62"/>
      <c r="AJ58" s="151"/>
      <c r="AK58" s="200"/>
      <c r="AL58" s="200"/>
      <c r="AM58" s="200"/>
      <c r="AN58" s="152"/>
      <c r="AO58" s="151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152"/>
    </row>
    <row r="59" spans="1:228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154"/>
      <c r="AC59" s="37">
        <v>0</v>
      </c>
      <c r="AD59" s="37">
        <v>0</v>
      </c>
      <c r="AE59" s="37">
        <v>0</v>
      </c>
      <c r="AF59" s="154"/>
      <c r="AG59" s="154"/>
      <c r="AH59" s="62"/>
      <c r="AI59" s="62"/>
      <c r="AJ59" s="151"/>
      <c r="AK59" s="200"/>
      <c r="AL59" s="200"/>
      <c r="AM59" s="200"/>
      <c r="AN59" s="152"/>
      <c r="AO59" s="151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152"/>
    </row>
    <row r="60" spans="1:228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154"/>
      <c r="AC60" s="154"/>
      <c r="AD60" s="154"/>
      <c r="AE60" s="154"/>
      <c r="AF60" s="154"/>
      <c r="AG60" s="154"/>
      <c r="AH60" s="154"/>
      <c r="AI60" s="154"/>
      <c r="AJ60" s="151"/>
      <c r="AK60" s="200"/>
      <c r="AL60" s="200"/>
      <c r="AM60" s="200"/>
      <c r="AN60" s="152"/>
      <c r="AO60" s="151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152"/>
    </row>
    <row r="61" spans="1:228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154"/>
      <c r="AC61" s="154"/>
      <c r="AD61" s="154"/>
      <c r="AE61" s="154"/>
      <c r="AF61" s="154"/>
      <c r="AG61" s="154"/>
      <c r="AH61" s="154"/>
      <c r="AI61" s="154"/>
      <c r="AJ61" s="151"/>
      <c r="AK61" s="200"/>
      <c r="AL61" s="200"/>
      <c r="AM61" s="200"/>
      <c r="AN61" s="152"/>
      <c r="AO61" s="151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152"/>
    </row>
    <row r="62" spans="1:228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154"/>
      <c r="AC62" s="154"/>
      <c r="AD62" s="154"/>
      <c r="AE62" s="154"/>
      <c r="AF62" s="154"/>
      <c r="AG62" s="154"/>
      <c r="AH62" s="154"/>
      <c r="AI62" s="154"/>
      <c r="AJ62" s="151"/>
      <c r="AK62" s="200"/>
      <c r="AL62" s="200"/>
      <c r="AM62" s="200"/>
      <c r="AN62" s="152"/>
      <c r="AO62" s="151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152"/>
    </row>
    <row r="63" spans="1:228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154"/>
      <c r="AC63" s="154"/>
      <c r="AD63" s="154"/>
      <c r="AE63" s="154"/>
      <c r="AF63" s="154"/>
      <c r="AG63" s="154"/>
      <c r="AH63" s="154"/>
      <c r="AI63" s="154"/>
      <c r="AJ63" s="151"/>
      <c r="AK63" s="200"/>
      <c r="AL63" s="200"/>
      <c r="AM63" s="200"/>
      <c r="AN63" s="152"/>
      <c r="AO63" s="151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152"/>
    </row>
    <row r="64" spans="1:228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154"/>
      <c r="AC64" s="154"/>
      <c r="AD64" s="154"/>
      <c r="AE64" s="154"/>
      <c r="AF64" s="154"/>
      <c r="AG64" s="154"/>
      <c r="AH64" s="154"/>
      <c r="AI64" s="154"/>
      <c r="AJ64" s="151"/>
      <c r="AK64" s="200"/>
      <c r="AL64" s="200"/>
      <c r="AM64" s="200"/>
      <c r="AN64" s="152"/>
      <c r="AO64" s="151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152"/>
    </row>
    <row r="65" spans="1:228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154"/>
      <c r="AC65" s="154"/>
      <c r="AD65" s="154"/>
      <c r="AE65" s="154"/>
      <c r="AF65" s="154"/>
      <c r="AG65" s="154"/>
      <c r="AH65" s="154"/>
      <c r="AI65" s="154"/>
      <c r="AJ65" s="151"/>
      <c r="AK65" s="200"/>
      <c r="AL65" s="200"/>
      <c r="AM65" s="200"/>
      <c r="AN65" s="152"/>
      <c r="AO65" s="151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152"/>
    </row>
    <row r="66" spans="1:228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154"/>
      <c r="AC66" s="154"/>
      <c r="AD66" s="154"/>
      <c r="AE66" s="154"/>
      <c r="AF66" s="154"/>
      <c r="AG66" s="154"/>
      <c r="AH66" s="154"/>
      <c r="AI66" s="154"/>
      <c r="AJ66" s="151"/>
      <c r="AK66" s="200"/>
      <c r="AL66" s="200"/>
      <c r="AM66" s="200"/>
      <c r="AN66" s="152"/>
      <c r="AO66" s="151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152"/>
    </row>
    <row r="67" spans="1:228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154"/>
      <c r="AC67" s="154"/>
      <c r="AD67" s="154"/>
      <c r="AE67" s="154"/>
      <c r="AF67" s="154"/>
      <c r="AG67" s="154"/>
      <c r="AH67" s="154"/>
      <c r="AI67" s="154"/>
      <c r="AJ67" s="151"/>
      <c r="AK67" s="200"/>
      <c r="AL67" s="200"/>
      <c r="AM67" s="200"/>
      <c r="AN67" s="152"/>
      <c r="AO67" s="151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152"/>
    </row>
    <row r="68" spans="1:228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154"/>
      <c r="AC68" s="154"/>
      <c r="AD68" s="154"/>
      <c r="AE68" s="154"/>
      <c r="AF68" s="154"/>
      <c r="AG68" s="154"/>
      <c r="AH68" s="154"/>
      <c r="AI68" s="154"/>
      <c r="AJ68" s="151"/>
      <c r="AK68" s="200"/>
      <c r="AL68" s="200"/>
      <c r="AM68" s="200"/>
      <c r="AN68" s="152"/>
      <c r="AO68" s="151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152"/>
    </row>
    <row r="69" spans="1:228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154"/>
      <c r="AC69" s="154"/>
      <c r="AD69" s="154"/>
      <c r="AE69" s="154"/>
      <c r="AF69" s="154"/>
      <c r="AG69" s="154"/>
      <c r="AH69" s="154"/>
      <c r="AI69" s="154"/>
      <c r="AJ69" s="160"/>
      <c r="AK69" s="161"/>
      <c r="AL69" s="161"/>
      <c r="AM69" s="161"/>
      <c r="AN69" s="162"/>
      <c r="AO69" s="160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1"/>
      <c r="HT69" s="162"/>
    </row>
  </sheetData>
  <sortState ref="B6:AB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F17" sqref="F17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1588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2" sqref="E42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491</v>
      </c>
      <c r="E6" s="2">
        <f t="shared" ref="E6:E47" si="1">LARGE(H6:U6,1)+LARGE(H6:U6,2)+LARGE(H6:U6,3)+LARGE(H6:U6,4)+LARGE(H6:U6,5)+F6</f>
        <v>76</v>
      </c>
      <c r="F6" s="268">
        <v>20</v>
      </c>
      <c r="G6" s="30">
        <f t="shared" ref="G6:G47" si="2">COUNT(H6:P6)</f>
        <v>3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34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568</v>
      </c>
      <c r="E7" s="2">
        <f t="shared" si="1"/>
        <v>75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43</v>
      </c>
      <c r="O7" s="186">
        <v>12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3</v>
      </c>
      <c r="C8" s="30">
        <f t="shared" si="0"/>
        <v>0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1310</v>
      </c>
      <c r="E13" s="2">
        <f t="shared" si="1"/>
        <v>26</v>
      </c>
      <c r="F13" s="268">
        <v>20</v>
      </c>
      <c r="G13" s="30">
        <f t="shared" si="2"/>
        <v>1</v>
      </c>
      <c r="H13" s="31"/>
      <c r="I13" s="186">
        <v>6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646</v>
      </c>
      <c r="E14" s="2">
        <f t="shared" si="1"/>
        <v>24</v>
      </c>
      <c r="F14" s="26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>
        <v>2</v>
      </c>
      <c r="M14" s="186">
        <v>2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632</v>
      </c>
      <c r="E15" s="2">
        <f t="shared" si="1"/>
        <v>22</v>
      </c>
      <c r="F15" s="268"/>
      <c r="G15" s="30">
        <f t="shared" si="2"/>
        <v>4</v>
      </c>
      <c r="H15" s="31"/>
      <c r="I15" s="186">
        <v>8</v>
      </c>
      <c r="J15" s="31" t="s">
        <v>13</v>
      </c>
      <c r="K15" s="186">
        <v>3</v>
      </c>
      <c r="L15" s="191" t="s">
        <v>13</v>
      </c>
      <c r="M15" s="186" t="s">
        <v>13</v>
      </c>
      <c r="N15" s="31">
        <v>3</v>
      </c>
      <c r="O15" s="186" t="s">
        <v>13</v>
      </c>
      <c r="P15" s="31">
        <v>8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994</v>
      </c>
      <c r="E16" s="2">
        <f t="shared" si="1"/>
        <v>20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20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1420</v>
      </c>
      <c r="E17" s="2">
        <f t="shared" si="1"/>
        <v>20</v>
      </c>
      <c r="F17" s="268"/>
      <c r="G17" s="30">
        <f t="shared" si="2"/>
        <v>3</v>
      </c>
      <c r="H17" s="31"/>
      <c r="I17" s="186" t="s">
        <v>13</v>
      </c>
      <c r="J17" s="31">
        <v>6</v>
      </c>
      <c r="K17" s="186" t="s">
        <v>13</v>
      </c>
      <c r="L17" s="191">
        <v>4</v>
      </c>
      <c r="M17" s="186">
        <v>10</v>
      </c>
      <c r="N17" s="31" t="s">
        <v>13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612</v>
      </c>
      <c r="E18" s="2">
        <f t="shared" si="1"/>
        <v>17</v>
      </c>
      <c r="F18" s="26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17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868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10</v>
      </c>
      <c r="O19" s="186">
        <v>6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344</v>
      </c>
      <c r="E20" s="2">
        <f t="shared" si="1"/>
        <v>16</v>
      </c>
      <c r="F20" s="268"/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12</v>
      </c>
      <c r="O20" s="186">
        <v>4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995</v>
      </c>
      <c r="E21" s="2">
        <f t="shared" si="1"/>
        <v>14</v>
      </c>
      <c r="F21" s="26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14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629</v>
      </c>
      <c r="E22" s="2">
        <f t="shared" si="1"/>
        <v>14</v>
      </c>
      <c r="F22" s="268"/>
      <c r="G22" s="30">
        <f t="shared" si="2"/>
        <v>2</v>
      </c>
      <c r="H22" s="31"/>
      <c r="I22" s="186" t="s">
        <v>13</v>
      </c>
      <c r="J22" s="31" t="s">
        <v>13</v>
      </c>
      <c r="K22" s="186">
        <v>8</v>
      </c>
      <c r="L22" s="191">
        <v>6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867</v>
      </c>
      <c r="E23" s="2">
        <f t="shared" si="1"/>
        <v>10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10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8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996</v>
      </c>
      <c r="E25" s="2">
        <f t="shared" si="1"/>
        <v>8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8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930</v>
      </c>
      <c r="E26" s="2">
        <f t="shared" si="1"/>
        <v>6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1568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1533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1569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F14" sqref="F14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80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1534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1570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1571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1589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G7" sqref="G7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265</v>
      </c>
      <c r="E6" s="2">
        <f t="shared" ref="E6:E30" si="1">LARGE(H6:U6,1)+LARGE(H6:U6,2)+LARGE(H6:U6,3)+LARGE(H6:U6,4)+LARGE(H6:U6,5)+F6</f>
        <v>86</v>
      </c>
      <c r="F6" s="238">
        <v>20</v>
      </c>
      <c r="G6" s="30">
        <f t="shared" ref="G6:G30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13</v>
      </c>
      <c r="C11" s="30">
        <f t="shared" si="0"/>
        <v>7</v>
      </c>
      <c r="D11" s="18" t="s">
        <v>300</v>
      </c>
      <c r="E11" s="2">
        <f t="shared" si="1"/>
        <v>45</v>
      </c>
      <c r="F11" s="238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23</v>
      </c>
      <c r="O11" s="191" t="s">
        <v>13</v>
      </c>
      <c r="P11" s="186">
        <v>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387</v>
      </c>
      <c r="E12" s="2">
        <f t="shared" si="1"/>
        <v>36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191" t="s">
        <v>13</v>
      </c>
      <c r="N12" s="186">
        <v>8</v>
      </c>
      <c r="O12" s="19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801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>
        <v>10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201</v>
      </c>
      <c r="E14" s="2">
        <f t="shared" si="1"/>
        <v>31</v>
      </c>
      <c r="F14" s="238">
        <v>20</v>
      </c>
      <c r="G14" s="30">
        <f t="shared" si="2"/>
        <v>2</v>
      </c>
      <c r="H14" s="31"/>
      <c r="I14" s="31" t="s">
        <v>13</v>
      </c>
      <c r="J14" s="186" t="s">
        <v>13</v>
      </c>
      <c r="K14" s="191">
        <v>1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263</v>
      </c>
      <c r="E15" s="2">
        <f t="shared" si="1"/>
        <v>30</v>
      </c>
      <c r="F15" s="238">
        <v>20</v>
      </c>
      <c r="G15" s="30">
        <f t="shared" si="2"/>
        <v>3</v>
      </c>
      <c r="H15" s="31"/>
      <c r="I15" s="31" t="s">
        <v>13</v>
      </c>
      <c r="J15" s="186">
        <v>4</v>
      </c>
      <c r="K15" s="191" t="s">
        <v>13</v>
      </c>
      <c r="L15" s="186">
        <v>3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1312</v>
      </c>
      <c r="E16" s="2">
        <f t="shared" si="1"/>
        <v>28</v>
      </c>
      <c r="F16" s="238">
        <v>20</v>
      </c>
      <c r="G16" s="30">
        <f t="shared" si="2"/>
        <v>1</v>
      </c>
      <c r="H16" s="31"/>
      <c r="I16" s="31">
        <v>8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147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302</v>
      </c>
      <c r="E18" s="2">
        <f t="shared" si="1"/>
        <v>26</v>
      </c>
      <c r="F18" s="238"/>
      <c r="G18" s="30">
        <f t="shared" si="2"/>
        <v>3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>
        <v>2</v>
      </c>
      <c r="N18" s="186">
        <v>20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18</v>
      </c>
      <c r="C19" s="30">
        <f t="shared" si="0"/>
        <v>4</v>
      </c>
      <c r="D19" s="18" t="s">
        <v>377</v>
      </c>
      <c r="E19" s="2">
        <f t="shared" si="1"/>
        <v>26</v>
      </c>
      <c r="F19" s="238">
        <v>20</v>
      </c>
      <c r="G19" s="30">
        <f t="shared" si="2"/>
        <v>3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>
        <v>1</v>
      </c>
      <c r="N19" s="186">
        <v>4</v>
      </c>
      <c r="O19" s="191" t="s">
        <v>13</v>
      </c>
      <c r="P19" s="186">
        <v>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143</v>
      </c>
      <c r="E20" s="2">
        <f t="shared" si="1"/>
        <v>24</v>
      </c>
      <c r="F20" s="238"/>
      <c r="G20" s="30">
        <f t="shared" si="2"/>
        <v>3</v>
      </c>
      <c r="H20" s="31"/>
      <c r="I20" s="3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>
        <v>12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345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/>
      <c r="C22" s="30"/>
      <c r="D22" s="18" t="s">
        <v>1922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16</v>
      </c>
      <c r="C23" s="30">
        <f t="shared" ref="C23:C30" si="3">B23-A23</f>
        <v>-2</v>
      </c>
      <c r="D23" s="18" t="s">
        <v>434</v>
      </c>
      <c r="E23" s="2">
        <f t="shared" si="1"/>
        <v>18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14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17</v>
      </c>
      <c r="C24" s="30">
        <f t="shared" si="3"/>
        <v>-2</v>
      </c>
      <c r="D24" s="18" t="s">
        <v>359</v>
      </c>
      <c r="E24" s="2">
        <f t="shared" si="1"/>
        <v>17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18" t="s">
        <v>144</v>
      </c>
      <c r="E25" s="2">
        <f t="shared" si="1"/>
        <v>5</v>
      </c>
      <c r="F25" s="238"/>
      <c r="G25" s="30">
        <f t="shared" si="2"/>
        <v>2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2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146</v>
      </c>
      <c r="E26" s="2">
        <f t="shared" si="1"/>
        <v>3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>
        <v>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872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435</v>
      </c>
      <c r="E28" s="2">
        <f t="shared" si="1"/>
        <v>2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>
        <v>2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873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1535</v>
      </c>
      <c r="E30" s="2">
        <f t="shared" si="1"/>
        <v>1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>
        <v>1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ref="E31:E39" si="4">LARGE(H31:U31,1)+LARGE(H31:U31,2)+LARGE(H31:U31,3)+LARGE(H31:U31,4)+LARGE(H31:U31,5)+F31</f>
        <v>0</v>
      </c>
      <c r="F31" s="238"/>
      <c r="G31" s="30">
        <f t="shared" ref="G31:G39" si="5">COUNT(H31:P31)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4"/>
        <v>0</v>
      </c>
      <c r="F32" s="238"/>
      <c r="G32" s="30">
        <f t="shared" si="5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4"/>
        <v>0</v>
      </c>
      <c r="F33" s="238"/>
      <c r="G33" s="30">
        <f t="shared" si="5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4"/>
        <v>0</v>
      </c>
      <c r="F35" s="238"/>
      <c r="G35" s="30">
        <f t="shared" si="5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4"/>
        <v>0</v>
      </c>
      <c r="F36" s="238"/>
      <c r="G36" s="30">
        <f t="shared" si="5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4"/>
        <v>0</v>
      </c>
      <c r="F37" s="238"/>
      <c r="G37" s="30">
        <f t="shared" si="5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4"/>
        <v>0</v>
      </c>
      <c r="F38" s="238"/>
      <c r="G38" s="30">
        <f t="shared" si="5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4"/>
        <v>0</v>
      </c>
      <c r="F39" s="238"/>
      <c r="G39" s="30">
        <f t="shared" si="5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300</v>
      </c>
      <c r="G41" s="62">
        <f>SUM(G6:G39)</f>
        <v>51</v>
      </c>
      <c r="H41" s="62">
        <f>SUM(H6:H39)</f>
        <v>0</v>
      </c>
      <c r="I41" s="62">
        <f t="shared" ref="I41:M41" si="6">SUM(I6:I39)</f>
        <v>18</v>
      </c>
      <c r="J41" s="62">
        <f t="shared" si="6"/>
        <v>10</v>
      </c>
      <c r="K41" s="62">
        <f t="shared" si="6"/>
        <v>46</v>
      </c>
      <c r="L41" s="62">
        <f t="shared" si="6"/>
        <v>16</v>
      </c>
      <c r="M41" s="62">
        <f t="shared" si="6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30">
    <sortCondition descending="1" ref="E6:E30"/>
    <sortCondition ref="G6:G30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50"/>
  <sheetViews>
    <sheetView showGridLines="0" topLeftCell="A36" workbookViewId="0">
      <selection activeCell="A38" sqref="A38:A40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1768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 t="shared" ref="C6:C19" si="0">B6-A6</f>
        <v>0</v>
      </c>
      <c r="D6" s="18" t="s">
        <v>515</v>
      </c>
      <c r="E6" s="2">
        <f t="shared" ref="E6:E40" si="1">LARGE(H6:X6,1)+LARGE(H6:X6,2)+LARGE(H6:X6,3)+LARGE(H6:X6,4)+LARGE(H6:X6,5)+F6</f>
        <v>46</v>
      </c>
      <c r="F6" s="238">
        <v>20</v>
      </c>
      <c r="G6" s="30">
        <f t="shared" ref="G6:G40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268</v>
      </c>
      <c r="E8" s="2">
        <f t="shared" si="1"/>
        <v>40</v>
      </c>
      <c r="F8" s="23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149</v>
      </c>
      <c r="E9" s="2">
        <f t="shared" si="1"/>
        <v>40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607</v>
      </c>
      <c r="E10" s="2">
        <f t="shared" si="1"/>
        <v>39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361</v>
      </c>
      <c r="E11" s="2">
        <f t="shared" si="1"/>
        <v>39</v>
      </c>
      <c r="F11" s="238">
        <v>20</v>
      </c>
      <c r="G11" s="30">
        <f t="shared" si="2"/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269</v>
      </c>
      <c r="E12" s="2">
        <f t="shared" si="1"/>
        <v>37</v>
      </c>
      <c r="F12" s="23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747</v>
      </c>
      <c r="E13" s="2">
        <f t="shared" si="1"/>
        <v>36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668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145</v>
      </c>
      <c r="E15" s="2">
        <f t="shared" si="1"/>
        <v>35</v>
      </c>
      <c r="F15" s="238">
        <v>20</v>
      </c>
      <c r="G15" s="30">
        <f t="shared" si="2"/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364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398</v>
      </c>
      <c r="E17" s="2">
        <f t="shared" si="1"/>
        <v>32</v>
      </c>
      <c r="F17" s="238">
        <v>20</v>
      </c>
      <c r="G17" s="30">
        <f t="shared" si="2"/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1606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/>
      <c r="C20" s="30"/>
      <c r="D20" s="18" t="s">
        <v>1921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 t="shared" ref="C21:C40" si="3">B21-A21</f>
        <v>-1</v>
      </c>
      <c r="D21" s="18" t="s">
        <v>152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20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 t="shared" si="3"/>
        <v>-1</v>
      </c>
      <c r="D22" s="18" t="s">
        <v>1352</v>
      </c>
      <c r="E22" s="2">
        <f t="shared" si="1"/>
        <v>20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20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18" t="s">
        <v>338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17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18" t="s">
        <v>1353</v>
      </c>
      <c r="E24" s="2">
        <f t="shared" si="1"/>
        <v>17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17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18" t="s">
        <v>1354</v>
      </c>
      <c r="E25" s="2">
        <f t="shared" si="1"/>
        <v>14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14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18" t="s">
        <v>1355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>
        <v>12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18" t="s">
        <v>999</v>
      </c>
      <c r="E27" s="2">
        <f t="shared" si="1"/>
        <v>12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12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18" t="s">
        <v>1000</v>
      </c>
      <c r="E28" s="2">
        <f t="shared" si="1"/>
        <v>10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10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18" t="s">
        <v>1001</v>
      </c>
      <c r="E29" s="2">
        <f t="shared" si="1"/>
        <v>8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>
        <v>8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18" t="s">
        <v>146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>
        <v>6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18" t="s">
        <v>1536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>
        <v>6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18" t="s">
        <v>1462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4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18" t="s">
        <v>1537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>
        <v>4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18" t="s">
        <v>802</v>
      </c>
      <c r="E34" s="2">
        <f t="shared" si="1"/>
        <v>4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4</v>
      </c>
      <c r="R34" s="191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18" t="s">
        <v>606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18" t="s">
        <v>267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>
        <v>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1590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>
        <v>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18" t="s">
        <v>1356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2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1591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2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18" t="s">
        <v>1039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>
        <v>1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61"/>
      <c r="B41" s="30"/>
      <c r="C41" s="30"/>
      <c r="D41" s="18"/>
      <c r="E41" s="2">
        <f t="shared" ref="E41:E47" si="4">LARGE(H41:X41,1)+LARGE(H41:X41,2)+LARGE(H41:X41,3)+LARGE(H41:X41,4)+LARGE(H41:X41,5)+F41</f>
        <v>0</v>
      </c>
      <c r="F41" s="238"/>
      <c r="G41" s="30">
        <f t="shared" ref="G41:G47" si="5">COUNT(H41:S41)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61"/>
      <c r="B42" s="30"/>
      <c r="C42" s="30"/>
      <c r="D42" s="18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  <row r="43" spans="1:250" ht="17.149999999999999" customHeight="1" x14ac:dyDescent="0.35">
      <c r="A43" s="61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35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</row>
    <row r="44" spans="1:250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35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</row>
    <row r="45" spans="1:250" ht="17.149999999999999" customHeight="1" x14ac:dyDescent="0.35">
      <c r="A45" s="61"/>
      <c r="B45" s="30"/>
      <c r="C45" s="30"/>
      <c r="D45" s="18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35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</row>
    <row r="46" spans="1:250" ht="17.149999999999999" customHeight="1" x14ac:dyDescent="0.35">
      <c r="A46" s="61"/>
      <c r="B46" s="30"/>
      <c r="C46" s="30"/>
      <c r="D46" s="18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35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</row>
    <row r="47" spans="1:250" ht="17.149999999999999" customHeight="1" x14ac:dyDescent="0.35">
      <c r="A47" s="61"/>
      <c r="B47" s="30"/>
      <c r="C47" s="30"/>
      <c r="D47" s="18"/>
      <c r="E47" s="2">
        <f t="shared" si="4"/>
        <v>0</v>
      </c>
      <c r="F47" s="238"/>
      <c r="G47" s="30">
        <f t="shared" si="5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35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</row>
    <row r="48" spans="1:250" ht="17.149999999999999" customHeight="1" x14ac:dyDescent="0.35">
      <c r="A48" s="64"/>
      <c r="B48" s="2"/>
      <c r="C48" s="2"/>
      <c r="D48" s="2"/>
      <c r="E48" s="2">
        <f t="shared" ref="E48" si="6">LARGE(H48:X48,1)+LARGE(H48:X48,2)+LARGE(H48:X48,3)+LARGE(H48:X48,4)+LARGE(H48:X48,5)+F48</f>
        <v>0</v>
      </c>
      <c r="F48" s="238"/>
      <c r="G48" s="30">
        <f t="shared" ref="G48" si="7">COUNT(H48:S48)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35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</row>
    <row r="49" spans="1:250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248"/>
      <c r="N49" s="248"/>
      <c r="O49" s="248"/>
      <c r="P49" s="248"/>
      <c r="Q49" s="65"/>
      <c r="R49" s="65"/>
      <c r="S49" s="65"/>
      <c r="T49" s="62"/>
      <c r="U49" s="62"/>
      <c r="V49" s="62"/>
      <c r="W49" s="62"/>
      <c r="X49" s="62"/>
      <c r="Y49" s="35"/>
      <c r="Z49" s="35"/>
      <c r="AA49" s="35"/>
      <c r="AB49" s="35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</row>
    <row r="50" spans="1:250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O50" si="8">SUM(F6:F48)</f>
        <v>300</v>
      </c>
      <c r="G50" s="62">
        <f t="shared" si="8"/>
        <v>49</v>
      </c>
      <c r="H50" s="62">
        <f t="shared" si="8"/>
        <v>0</v>
      </c>
      <c r="I50" s="62"/>
      <c r="J50" s="62"/>
      <c r="K50" s="62">
        <f t="shared" si="8"/>
        <v>5</v>
      </c>
      <c r="L50" s="62">
        <f t="shared" si="8"/>
        <v>5</v>
      </c>
      <c r="M50" s="62">
        <f t="shared" si="8"/>
        <v>97</v>
      </c>
      <c r="N50" s="62">
        <f t="shared" si="8"/>
        <v>10</v>
      </c>
      <c r="O50" s="62">
        <f t="shared" si="8"/>
        <v>10</v>
      </c>
      <c r="P50" s="62"/>
      <c r="Q50" s="62">
        <f t="shared" ref="Q50:X50" si="9">SUM(Q6:Q48)</f>
        <v>97</v>
      </c>
      <c r="R50" s="62">
        <f t="shared" si="9"/>
        <v>5</v>
      </c>
      <c r="S50" s="62">
        <f t="shared" si="9"/>
        <v>97</v>
      </c>
      <c r="T50" s="62">
        <f t="shared" si="9"/>
        <v>0</v>
      </c>
      <c r="U50" s="62">
        <f t="shared" si="9"/>
        <v>0</v>
      </c>
      <c r="V50" s="62">
        <f t="shared" si="9"/>
        <v>0</v>
      </c>
      <c r="W50" s="62">
        <f t="shared" si="9"/>
        <v>0</v>
      </c>
      <c r="X50" s="62">
        <f t="shared" si="9"/>
        <v>0</v>
      </c>
      <c r="Y50" s="35"/>
      <c r="Z50" s="35"/>
      <c r="AA50" s="35"/>
      <c r="AB50" s="35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</row>
  </sheetData>
  <sortState ref="B6:Y40">
    <sortCondition descending="1" ref="E6:E40"/>
    <sortCondition ref="G6:G40"/>
  </sortState>
  <conditionalFormatting sqref="C6:C47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4"/>
  <sheetViews>
    <sheetView showGridLines="0" workbookViewId="0">
      <selection activeCell="C28" sqref="C28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1605</v>
      </c>
      <c r="K2" s="184" t="s">
        <v>218</v>
      </c>
      <c r="L2" s="17" t="s">
        <v>1416</v>
      </c>
      <c r="M2" s="184" t="s">
        <v>1529</v>
      </c>
      <c r="N2" s="189" t="s">
        <v>1567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14" si="0">B6-A6</f>
        <v>0</v>
      </c>
      <c r="D6" s="18" t="s">
        <v>162</v>
      </c>
      <c r="E6" s="2">
        <f t="shared" ref="E6:E25" si="1">LARGE(H6:V6,1)+LARGE(H6:V6,2)+LARGE(H6:V6,3)+LARGE(H6:V6,4)+LARGE(H6:V6,5)+F6</f>
        <v>58</v>
      </c>
      <c r="F6" s="239">
        <v>20</v>
      </c>
      <c r="G6" s="30">
        <f t="shared" ref="G6:G25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1606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1716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/>
      <c r="C15" s="30"/>
      <c r="D15" s="18" t="s">
        <v>1920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/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10</v>
      </c>
      <c r="C16" s="30">
        <f t="shared" ref="C16:C25" si="3">B16-A16</f>
        <v>-1</v>
      </c>
      <c r="D16" s="18" t="s">
        <v>606</v>
      </c>
      <c r="E16" s="2">
        <f t="shared" si="1"/>
        <v>13</v>
      </c>
      <c r="F16" s="239"/>
      <c r="G16" s="30">
        <f t="shared" si="2"/>
        <v>3</v>
      </c>
      <c r="H16" s="31"/>
      <c r="I16" s="186" t="s">
        <v>13</v>
      </c>
      <c r="J16" s="31" t="s">
        <v>13</v>
      </c>
      <c r="K16" s="186" t="s">
        <v>13</v>
      </c>
      <c r="L16" s="31">
        <v>5</v>
      </c>
      <c r="M16" s="186">
        <v>5</v>
      </c>
      <c r="N16" s="191" t="s">
        <v>13</v>
      </c>
      <c r="O16" s="186">
        <v>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11</v>
      </c>
      <c r="C17" s="30">
        <f t="shared" si="3"/>
        <v>-1</v>
      </c>
      <c r="D17" s="18" t="s">
        <v>1333</v>
      </c>
      <c r="E17" s="2">
        <f t="shared" si="1"/>
        <v>10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10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12</v>
      </c>
      <c r="C18" s="30">
        <f t="shared" si="3"/>
        <v>-1</v>
      </c>
      <c r="D18" s="18" t="s">
        <v>1334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8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13</v>
      </c>
      <c r="C19" s="30">
        <f t="shared" si="3"/>
        <v>-1</v>
      </c>
      <c r="D19" s="18" t="s">
        <v>1335</v>
      </c>
      <c r="E19" s="2">
        <f t="shared" si="1"/>
        <v>6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14</v>
      </c>
      <c r="C20" s="30">
        <f t="shared" si="3"/>
        <v>-1</v>
      </c>
      <c r="D20" s="18" t="s">
        <v>1336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>
        <v>4</v>
      </c>
      <c r="L20" s="31" t="s">
        <v>13</v>
      </c>
      <c r="M20" s="186" t="s">
        <v>13</v>
      </c>
      <c r="N20" s="191" t="s">
        <v>13</v>
      </c>
      <c r="O20" s="186"/>
      <c r="P20" s="191" t="s">
        <v>13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15</v>
      </c>
      <c r="C21" s="30">
        <f t="shared" si="3"/>
        <v>-1</v>
      </c>
      <c r="D21" s="18" t="s">
        <v>1005</v>
      </c>
      <c r="E21" s="2">
        <f t="shared" si="1"/>
        <v>4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/>
      <c r="P21" s="191">
        <v>4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16</v>
      </c>
      <c r="C22" s="30">
        <f t="shared" si="3"/>
        <v>-1</v>
      </c>
      <c r="D22" s="18" t="s">
        <v>1579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>
        <v>3</v>
      </c>
      <c r="O22" s="186"/>
      <c r="P22" s="191" t="s">
        <v>13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17</v>
      </c>
      <c r="C23" s="30">
        <f t="shared" si="3"/>
        <v>-1</v>
      </c>
      <c r="D23" s="18" t="s">
        <v>1006</v>
      </c>
      <c r="E23" s="2">
        <f t="shared" si="1"/>
        <v>3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3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18</v>
      </c>
      <c r="C24" s="30">
        <f t="shared" si="3"/>
        <v>-1</v>
      </c>
      <c r="D24" s="18" t="s">
        <v>1592</v>
      </c>
      <c r="E24" s="2">
        <f t="shared" si="1"/>
        <v>2</v>
      </c>
      <c r="F24" s="23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2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1">
        <v>20</v>
      </c>
      <c r="B25" s="30">
        <v>19</v>
      </c>
      <c r="C25" s="30">
        <f t="shared" si="3"/>
        <v>-1</v>
      </c>
      <c r="D25" s="18" t="s">
        <v>1593</v>
      </c>
      <c r="E25" s="2">
        <f t="shared" si="1"/>
        <v>1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>
        <v>1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61"/>
      <c r="B26" s="30"/>
      <c r="C26" s="30"/>
      <c r="D26" s="18"/>
      <c r="E26" s="2">
        <f t="shared" ref="E26:E31" si="4">LARGE(H26:V26,1)+LARGE(H26:V26,2)+LARGE(H26:V26,3)+LARGE(H26:V26,4)+LARGE(H26:V26,5)+F26</f>
        <v>0</v>
      </c>
      <c r="F26" s="239"/>
      <c r="G26" s="30">
        <f t="shared" ref="G26:G31" si="5">COUNT(H26:Q26)</f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/>
      <c r="P26" s="191" t="s">
        <v>13</v>
      </c>
      <c r="Q26" s="186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61"/>
      <c r="B27" s="30"/>
      <c r="C27" s="30"/>
      <c r="D27" s="18"/>
      <c r="E27" s="2">
        <f t="shared" si="4"/>
        <v>0</v>
      </c>
      <c r="F27" s="239"/>
      <c r="G27" s="30">
        <f t="shared" si="5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/>
      <c r="P27" s="191" t="s">
        <v>13</v>
      </c>
      <c r="Q27" s="186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61"/>
      <c r="B28" s="30"/>
      <c r="C28" s="30"/>
      <c r="D28" s="18"/>
      <c r="E28" s="2">
        <f t="shared" si="4"/>
        <v>0</v>
      </c>
      <c r="F28" s="239"/>
      <c r="G28" s="30">
        <f t="shared" si="5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/>
      <c r="P28" s="191" t="s">
        <v>13</v>
      </c>
      <c r="Q28" s="186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61"/>
      <c r="B29" s="30"/>
      <c r="C29" s="30"/>
      <c r="D29" s="18"/>
      <c r="E29" s="2">
        <f t="shared" si="4"/>
        <v>0</v>
      </c>
      <c r="F29" s="239"/>
      <c r="G29" s="30">
        <f t="shared" si="5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/>
      <c r="P29" s="191" t="s">
        <v>13</v>
      </c>
      <c r="Q29" s="186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61"/>
      <c r="B30" s="30"/>
      <c r="C30" s="30"/>
      <c r="D30" s="18"/>
      <c r="E30" s="2">
        <f t="shared" si="4"/>
        <v>0</v>
      </c>
      <c r="F30" s="239"/>
      <c r="G30" s="30">
        <f t="shared" si="5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/>
      <c r="P30" s="191" t="s">
        <v>13</v>
      </c>
      <c r="Q30" s="186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61"/>
      <c r="B31" s="30"/>
      <c r="C31" s="30"/>
      <c r="D31" s="18"/>
      <c r="E31" s="2">
        <f t="shared" si="4"/>
        <v>0</v>
      </c>
      <c r="F31" s="239"/>
      <c r="G31" s="30">
        <f t="shared" si="5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/>
      <c r="P31" s="191" t="s">
        <v>13</v>
      </c>
      <c r="Q31" s="186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64"/>
      <c r="B32" s="2"/>
      <c r="C32" s="2"/>
      <c r="D32" s="2"/>
      <c r="E32" s="2">
        <f t="shared" ref="E32" si="6">LARGE(H32:V32,1)+LARGE(H32:V32,2)+LARGE(H32:V32,3)+LARGE(H32:V32,4)+LARGE(H32:V32,5)+F32</f>
        <v>0</v>
      </c>
      <c r="F32" s="239"/>
      <c r="G32" s="30">
        <f t="shared" ref="G32" si="7">COUNT(H32:Q32)</f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/>
      <c r="P32" s="191" t="s">
        <v>13</v>
      </c>
      <c r="Q32" s="186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41"/>
      <c r="B33" s="41"/>
      <c r="C33" s="41"/>
      <c r="D33" s="157"/>
      <c r="E33" s="157"/>
      <c r="F33" s="157"/>
      <c r="G33" s="41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21"/>
      <c r="B34" s="21"/>
      <c r="C34" s="21"/>
      <c r="D34" s="154"/>
      <c r="E34" s="42" t="s">
        <v>49</v>
      </c>
      <c r="F34" s="42"/>
      <c r="G34" s="21"/>
      <c r="H34" s="154"/>
      <c r="I34" s="154"/>
      <c r="J34" s="154"/>
      <c r="K34" s="154">
        <f>SUM(K6:K32)</f>
        <v>34</v>
      </c>
      <c r="L34" s="154"/>
      <c r="M34" s="154"/>
      <c r="N34" s="154"/>
      <c r="O34" s="154"/>
      <c r="P34" s="154">
        <f>SUM(P6:P32)</f>
        <v>34</v>
      </c>
      <c r="Q34" s="154">
        <f>SUM(Q6:Q32)</f>
        <v>5</v>
      </c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21"/>
      <c r="B35" s="21"/>
      <c r="C35" s="21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21"/>
      <c r="B36" s="21"/>
      <c r="C36" s="21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21"/>
      <c r="B37" s="21"/>
      <c r="C37" s="21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18"/>
      <c r="Z37" s="219"/>
      <c r="AA37" s="219"/>
      <c r="AB37" s="219"/>
      <c r="AC37" s="220"/>
      <c r="AD37" s="218"/>
      <c r="AE37" s="219"/>
      <c r="AF37" s="219"/>
      <c r="AG37" s="219"/>
      <c r="AH37" s="220"/>
      <c r="AI37" s="218"/>
      <c r="AJ37" s="219"/>
      <c r="AK37" s="219"/>
      <c r="AL37" s="219"/>
      <c r="AM37" s="220"/>
    </row>
    <row r="38" spans="1:39" ht="17.149999999999999" customHeight="1" x14ac:dyDescent="0.3">
      <c r="A38" s="21"/>
      <c r="B38" s="21"/>
      <c r="C38" s="21"/>
      <c r="D38" s="154"/>
      <c r="E38" s="154"/>
      <c r="F38" s="154"/>
      <c r="G38" s="2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218"/>
      <c r="Z38" s="219"/>
      <c r="AA38" s="219"/>
      <c r="AB38" s="219"/>
      <c r="AC38" s="220"/>
      <c r="AD38" s="218"/>
      <c r="AE38" s="219"/>
      <c r="AF38" s="219"/>
      <c r="AG38" s="219"/>
      <c r="AH38" s="220"/>
      <c r="AI38" s="218"/>
      <c r="AJ38" s="219"/>
      <c r="AK38" s="219"/>
      <c r="AL38" s="219"/>
      <c r="AM38" s="220"/>
    </row>
    <row r="39" spans="1:39" ht="17.149999999999999" customHeight="1" x14ac:dyDescent="0.3">
      <c r="A39" s="154"/>
      <c r="B39" s="154"/>
      <c r="C39" s="154"/>
      <c r="D39" s="154"/>
      <c r="E39" s="154"/>
      <c r="F39" s="154"/>
      <c r="G39" s="2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218"/>
      <c r="Z39" s="219"/>
      <c r="AA39" s="219"/>
      <c r="AB39" s="219"/>
      <c r="AC39" s="220"/>
      <c r="AD39" s="218"/>
      <c r="AE39" s="219"/>
      <c r="AF39" s="219"/>
      <c r="AG39" s="219"/>
      <c r="AH39" s="220"/>
      <c r="AI39" s="218"/>
      <c r="AJ39" s="219"/>
      <c r="AK39" s="219"/>
      <c r="AL39" s="219"/>
      <c r="AM39" s="220"/>
    </row>
    <row r="40" spans="1:39" ht="17.149999999999999" customHeight="1" x14ac:dyDescent="0.3">
      <c r="A40" s="154"/>
      <c r="B40" s="154"/>
      <c r="C40" s="154"/>
      <c r="D40" s="154"/>
      <c r="E40" s="154"/>
      <c r="F40" s="154"/>
      <c r="G40" s="2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218"/>
      <c r="Z40" s="219"/>
      <c r="AA40" s="219"/>
      <c r="AB40" s="219"/>
      <c r="AC40" s="220"/>
      <c r="AD40" s="218"/>
      <c r="AE40" s="219"/>
      <c r="AF40" s="219"/>
      <c r="AG40" s="219"/>
      <c r="AH40" s="220"/>
      <c r="AI40" s="218"/>
      <c r="AJ40" s="219"/>
      <c r="AK40" s="219"/>
      <c r="AL40" s="219"/>
      <c r="AM40" s="220"/>
    </row>
    <row r="41" spans="1:39" ht="17.149999999999999" customHeight="1" x14ac:dyDescent="0.3">
      <c r="A41" s="154"/>
      <c r="B41" s="154"/>
      <c r="C41" s="154"/>
      <c r="D41" s="154"/>
      <c r="E41" s="154"/>
      <c r="F41" s="154"/>
      <c r="G41" s="2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218"/>
      <c r="Z41" s="219"/>
      <c r="AA41" s="219"/>
      <c r="AB41" s="219"/>
      <c r="AC41" s="220"/>
      <c r="AD41" s="218"/>
      <c r="AE41" s="219"/>
      <c r="AF41" s="219"/>
      <c r="AG41" s="219"/>
      <c r="AH41" s="220"/>
      <c r="AI41" s="218"/>
      <c r="AJ41" s="219"/>
      <c r="AK41" s="219"/>
      <c r="AL41" s="219"/>
      <c r="AM41" s="220"/>
    </row>
    <row r="42" spans="1:39" ht="17.149999999999999" customHeight="1" x14ac:dyDescent="0.3">
      <c r="A42" s="154"/>
      <c r="B42" s="154"/>
      <c r="C42" s="154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218"/>
      <c r="Z42" s="219"/>
      <c r="AA42" s="219"/>
      <c r="AB42" s="219"/>
      <c r="AC42" s="220"/>
      <c r="AD42" s="218"/>
      <c r="AE42" s="219"/>
      <c r="AF42" s="219"/>
      <c r="AG42" s="219"/>
      <c r="AH42" s="220"/>
      <c r="AI42" s="218"/>
      <c r="AJ42" s="219"/>
      <c r="AK42" s="219"/>
      <c r="AL42" s="219"/>
      <c r="AM42" s="220"/>
    </row>
    <row r="43" spans="1:39" ht="17.149999999999999" customHeight="1" x14ac:dyDescent="0.3">
      <c r="A43" s="154"/>
      <c r="B43" s="154"/>
      <c r="C43" s="154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218"/>
      <c r="Z43" s="219"/>
      <c r="AA43" s="219"/>
      <c r="AB43" s="219"/>
      <c r="AC43" s="220"/>
      <c r="AD43" s="218"/>
      <c r="AE43" s="219"/>
      <c r="AF43" s="219"/>
      <c r="AG43" s="219"/>
      <c r="AH43" s="220"/>
      <c r="AI43" s="218"/>
      <c r="AJ43" s="219"/>
      <c r="AK43" s="219"/>
      <c r="AL43" s="219"/>
      <c r="AM43" s="220"/>
    </row>
    <row r="44" spans="1:39" ht="17.149999999999999" customHeight="1" x14ac:dyDescent="0.3">
      <c r="A44" s="154"/>
      <c r="B44" s="154"/>
      <c r="C44" s="154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221"/>
      <c r="Z44" s="222"/>
      <c r="AA44" s="222"/>
      <c r="AB44" s="222"/>
      <c r="AC44" s="223"/>
      <c r="AD44" s="221"/>
      <c r="AE44" s="222"/>
      <c r="AF44" s="222"/>
      <c r="AG44" s="222"/>
      <c r="AH44" s="223"/>
      <c r="AI44" s="221"/>
      <c r="AJ44" s="222"/>
      <c r="AK44" s="222"/>
      <c r="AL44" s="222"/>
      <c r="AM44" s="223"/>
    </row>
  </sheetData>
  <sortState ref="B6:W25">
    <sortCondition descending="1" ref="E6:E25"/>
    <sortCondition ref="G6:G25"/>
  </sortState>
  <conditionalFormatting sqref="C6:C3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4" t="s">
        <v>1768</v>
      </c>
      <c r="K2" s="189" t="s">
        <v>1295</v>
      </c>
      <c r="L2" s="184" t="s">
        <v>1605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8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3</v>
      </c>
      <c r="C8" s="30">
        <f t="shared" si="0"/>
        <v>0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4</v>
      </c>
      <c r="C9" s="30">
        <f t="shared" si="0"/>
        <v>0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1769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21</v>
      </c>
      <c r="C26" s="30">
        <f t="shared" si="0"/>
        <v>0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22</v>
      </c>
      <c r="C27" s="30">
        <f t="shared" si="0"/>
        <v>0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23</v>
      </c>
      <c r="C28" s="30">
        <f t="shared" si="0"/>
        <v>0</v>
      </c>
      <c r="D28" s="2" t="s">
        <v>1607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59"/>
  <sheetViews>
    <sheetView showGridLines="0" workbookViewId="0">
      <selection activeCell="D42" sqref="D4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5" t="s">
        <v>1668</v>
      </c>
      <c r="K2" s="189" t="s">
        <v>1295</v>
      </c>
      <c r="L2" s="184" t="s">
        <v>1605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14" si="0">B6-A6</f>
        <v>0</v>
      </c>
      <c r="D6" s="18" t="s">
        <v>950</v>
      </c>
      <c r="E6" s="2">
        <f t="shared" ref="E6:E43" si="1">LARGE(H6:AA6,1)+LARGE(H6:AA6,2)+LARGE(H6:AA6,3)+LARGE(H6:AA6,4)+LARGE(H6:AA6,5)+F6</f>
        <v>47</v>
      </c>
      <c r="F6" s="238">
        <v>20</v>
      </c>
      <c r="G6" s="30">
        <f t="shared" ref="G6:G43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/>
      <c r="C15" s="30"/>
      <c r="D15" s="18" t="s">
        <v>1916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/>
      <c r="C16" s="30"/>
      <c r="D16" s="18" t="s">
        <v>1917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/>
      <c r="C17" s="30"/>
      <c r="D17" s="18" t="s">
        <v>1918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/>
      <c r="C18" s="30"/>
      <c r="D18" s="18" t="s">
        <v>1919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10</v>
      </c>
      <c r="C19" s="30">
        <f t="shared" ref="C19:C43" si="3">B19-A19</f>
        <v>-4</v>
      </c>
      <c r="D19" s="18" t="s">
        <v>453</v>
      </c>
      <c r="E19" s="2">
        <f t="shared" si="1"/>
        <v>16</v>
      </c>
      <c r="F19" s="238"/>
      <c r="G19" s="30">
        <f t="shared" si="2"/>
        <v>2</v>
      </c>
      <c r="H19" s="31"/>
      <c r="I19" s="191">
        <v>8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>
        <v>8</v>
      </c>
      <c r="T19" s="186" t="s">
        <v>13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11</v>
      </c>
      <c r="C20" s="30">
        <f t="shared" si="3"/>
        <v>-4</v>
      </c>
      <c r="D20" s="18" t="s">
        <v>795</v>
      </c>
      <c r="E20" s="2">
        <f t="shared" si="1"/>
        <v>10</v>
      </c>
      <c r="F20" s="238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>
        <v>10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12</v>
      </c>
      <c r="C21" s="30">
        <f t="shared" si="3"/>
        <v>-4</v>
      </c>
      <c r="D21" s="18" t="s">
        <v>164</v>
      </c>
      <c r="E21" s="2">
        <f t="shared" si="1"/>
        <v>8</v>
      </c>
      <c r="F21" s="238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>
        <v>8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13</v>
      </c>
      <c r="C22" s="30">
        <f t="shared" si="3"/>
        <v>-4</v>
      </c>
      <c r="D22" s="18" t="s">
        <v>951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>
        <v>8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14</v>
      </c>
      <c r="C23" s="30">
        <f t="shared" si="3"/>
        <v>-4</v>
      </c>
      <c r="D23" s="18" t="s">
        <v>452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>
        <v>6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15</v>
      </c>
      <c r="C24" s="30">
        <f t="shared" si="3"/>
        <v>-4</v>
      </c>
      <c r="D24" s="18" t="s">
        <v>1463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>
        <v>6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16</v>
      </c>
      <c r="C25" s="30">
        <f t="shared" si="3"/>
        <v>-4</v>
      </c>
      <c r="D25" s="18" t="s">
        <v>1608</v>
      </c>
      <c r="E25" s="2">
        <f t="shared" si="1"/>
        <v>6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>
        <v>6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17</v>
      </c>
      <c r="C26" s="30">
        <f t="shared" si="3"/>
        <v>-4</v>
      </c>
      <c r="D26" s="18" t="s">
        <v>1687</v>
      </c>
      <c r="E26" s="2">
        <f t="shared" si="1"/>
        <v>6</v>
      </c>
      <c r="F26" s="239"/>
      <c r="G26" s="30">
        <f t="shared" si="2"/>
        <v>1</v>
      </c>
      <c r="H26" s="31"/>
      <c r="I26" s="191" t="s">
        <v>13</v>
      </c>
      <c r="J26" s="186">
        <v>6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18</v>
      </c>
      <c r="C27" s="30">
        <f t="shared" si="3"/>
        <v>-4</v>
      </c>
      <c r="D27" s="18" t="s">
        <v>1013</v>
      </c>
      <c r="E27" s="2">
        <f t="shared" si="1"/>
        <v>6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>
        <v>6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19</v>
      </c>
      <c r="C28" s="30">
        <f t="shared" si="3"/>
        <v>-4</v>
      </c>
      <c r="D28" s="18" t="s">
        <v>1313</v>
      </c>
      <c r="E28" s="2">
        <f t="shared" si="1"/>
        <v>5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>
        <v>5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20</v>
      </c>
      <c r="C29" s="30">
        <f t="shared" si="3"/>
        <v>-4</v>
      </c>
      <c r="D29" s="18" t="s">
        <v>1561</v>
      </c>
      <c r="E29" s="2">
        <f t="shared" si="1"/>
        <v>5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5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21</v>
      </c>
      <c r="C30" s="30">
        <f t="shared" si="3"/>
        <v>-4</v>
      </c>
      <c r="D30" s="18" t="s">
        <v>887</v>
      </c>
      <c r="E30" s="2">
        <f t="shared" si="1"/>
        <v>4</v>
      </c>
      <c r="F30" s="239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>
        <v>4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22</v>
      </c>
      <c r="C31" s="30">
        <f t="shared" si="3"/>
        <v>-4</v>
      </c>
      <c r="D31" s="18" t="s">
        <v>758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>
        <v>4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23</v>
      </c>
      <c r="C32" s="30">
        <f t="shared" si="3"/>
        <v>-4</v>
      </c>
      <c r="D32" s="18" t="s">
        <v>1464</v>
      </c>
      <c r="E32" s="2">
        <f t="shared" si="1"/>
        <v>4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>
        <v>4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24</v>
      </c>
      <c r="C33" s="30">
        <f t="shared" si="3"/>
        <v>-4</v>
      </c>
      <c r="D33" s="18" t="s">
        <v>1609</v>
      </c>
      <c r="E33" s="2">
        <f t="shared" si="1"/>
        <v>4</v>
      </c>
      <c r="F33" s="239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>
        <v>4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25</v>
      </c>
      <c r="C34" s="30">
        <f t="shared" si="3"/>
        <v>-4</v>
      </c>
      <c r="D34" s="18" t="s">
        <v>1688</v>
      </c>
      <c r="E34" s="2">
        <f t="shared" si="1"/>
        <v>4</v>
      </c>
      <c r="F34" s="238"/>
      <c r="G34" s="30">
        <f t="shared" si="2"/>
        <v>1</v>
      </c>
      <c r="H34" s="31"/>
      <c r="I34" s="191" t="s">
        <v>13</v>
      </c>
      <c r="J34" s="186">
        <v>4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26</v>
      </c>
      <c r="C35" s="30">
        <f t="shared" si="3"/>
        <v>-4</v>
      </c>
      <c r="D35" s="18" t="s">
        <v>1012</v>
      </c>
      <c r="E35" s="2">
        <f t="shared" si="1"/>
        <v>4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>
        <v>4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27</v>
      </c>
      <c r="C36" s="30">
        <f t="shared" si="3"/>
        <v>-4</v>
      </c>
      <c r="D36" s="18" t="s">
        <v>842</v>
      </c>
      <c r="E36" s="2">
        <f t="shared" si="1"/>
        <v>3</v>
      </c>
      <c r="F36" s="239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>
        <v>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28</v>
      </c>
      <c r="C37" s="30">
        <f t="shared" si="3"/>
        <v>-4</v>
      </c>
      <c r="D37" s="18" t="s">
        <v>757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29</v>
      </c>
      <c r="C38" s="30">
        <f t="shared" si="3"/>
        <v>-4</v>
      </c>
      <c r="D38" s="18" t="s">
        <v>326</v>
      </c>
      <c r="E38" s="2">
        <f t="shared" si="1"/>
        <v>3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>
        <v>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30</v>
      </c>
      <c r="C39" s="30">
        <f t="shared" si="3"/>
        <v>-4</v>
      </c>
      <c r="D39" s="18" t="s">
        <v>1528</v>
      </c>
      <c r="E39" s="2">
        <f t="shared" si="1"/>
        <v>3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>
        <v>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>
        <v>35</v>
      </c>
      <c r="B40" s="30">
        <v>31</v>
      </c>
      <c r="C40" s="30">
        <f t="shared" si="3"/>
        <v>-4</v>
      </c>
      <c r="D40" s="18" t="s">
        <v>1014</v>
      </c>
      <c r="E40" s="2">
        <f t="shared" si="1"/>
        <v>3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>
        <v>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>
        <v>36</v>
      </c>
      <c r="B41" s="30">
        <v>32</v>
      </c>
      <c r="C41" s="30">
        <f t="shared" si="3"/>
        <v>-4</v>
      </c>
      <c r="D41" s="18" t="s">
        <v>729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>
        <v>2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>
        <v>37</v>
      </c>
      <c r="B42" s="30">
        <v>33</v>
      </c>
      <c r="C42" s="30">
        <f t="shared" si="3"/>
        <v>-4</v>
      </c>
      <c r="D42" s="18" t="s">
        <v>1724</v>
      </c>
      <c r="E42" s="2">
        <f t="shared" si="1"/>
        <v>2</v>
      </c>
      <c r="F42" s="239"/>
      <c r="G42" s="30">
        <f t="shared" si="2"/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>
        <v>2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>
        <v>38</v>
      </c>
      <c r="B43" s="30">
        <v>34</v>
      </c>
      <c r="C43" s="30">
        <f t="shared" si="3"/>
        <v>-4</v>
      </c>
      <c r="D43" s="18" t="s">
        <v>888</v>
      </c>
      <c r="E43" s="2">
        <f t="shared" si="1"/>
        <v>1</v>
      </c>
      <c r="F43" s="239"/>
      <c r="G43" s="30">
        <f t="shared" si="2"/>
        <v>1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>
        <v>1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ref="E44:E46" si="4">LARGE(H44:AA44,1)+LARGE(H44:AA44,2)+LARGE(H44:AA44,3)+LARGE(H44:AA44,4)+LARGE(H44:AA44,5)+F44</f>
        <v>0</v>
      </c>
      <c r="F44" s="239"/>
      <c r="G44" s="30">
        <f t="shared" ref="G44:G46" si="5">COUNT(H44:V44)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4"/>
        <v>0</v>
      </c>
      <c r="F45" s="239"/>
      <c r="G45" s="30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4"/>
        <v>0</v>
      </c>
      <c r="F46" s="239"/>
      <c r="G46" s="30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6">LARGE(H47:AA47,1)+LARGE(H47:AA47,2)+LARGE(H47:AA47,3)+LARGE(H47:AA47,4)+LARGE(H47:AA47,5)+F47</f>
        <v>0</v>
      </c>
      <c r="F47" s="239"/>
      <c r="G47" s="30">
        <f t="shared" ref="G47" si="7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260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8">SUM(K6:K47)</f>
        <v>5</v>
      </c>
      <c r="L49" s="35"/>
      <c r="M49" s="35">
        <f t="shared" si="8"/>
        <v>18</v>
      </c>
      <c r="N49" s="35">
        <f t="shared" si="8"/>
        <v>13</v>
      </c>
      <c r="O49" s="35">
        <f t="shared" si="8"/>
        <v>3</v>
      </c>
      <c r="P49" s="35">
        <f t="shared" si="8"/>
        <v>13</v>
      </c>
      <c r="Q49" s="35">
        <f t="shared" si="8"/>
        <v>18</v>
      </c>
      <c r="R49" s="35">
        <f t="shared" si="8"/>
        <v>5</v>
      </c>
      <c r="S49" s="35">
        <f t="shared" ref="S49:AA49" si="9">SUM(S6:S47)</f>
        <v>34</v>
      </c>
      <c r="T49" s="35">
        <f t="shared" si="9"/>
        <v>16</v>
      </c>
      <c r="U49" s="35">
        <f t="shared" si="9"/>
        <v>3</v>
      </c>
      <c r="V49" s="35">
        <f t="shared" si="9"/>
        <v>18</v>
      </c>
      <c r="W49" s="35">
        <f t="shared" si="9"/>
        <v>0</v>
      </c>
      <c r="X49" s="35">
        <f t="shared" si="9"/>
        <v>0</v>
      </c>
      <c r="Y49" s="35">
        <f t="shared" si="9"/>
        <v>0</v>
      </c>
      <c r="Z49" s="35">
        <f t="shared" si="9"/>
        <v>0</v>
      </c>
      <c r="AA49" s="35">
        <f t="shared" si="9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43">
    <sortCondition descending="1" ref="E6:E43"/>
    <sortCondition ref="G6:G43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133"/>
  <sheetViews>
    <sheetView defaultGridColor="0" colorId="13" workbookViewId="0">
      <selection activeCell="D90" sqref="D90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0" width="10.26953125" style="182" customWidth="1"/>
    <col min="11" max="11" width="10.90625" style="182" customWidth="1"/>
    <col min="12" max="12" width="11" style="182" customWidth="1"/>
    <col min="13" max="13" width="10.453125" style="182" customWidth="1"/>
    <col min="14" max="23" width="10" style="182" customWidth="1"/>
    <col min="24" max="24" width="10.08984375" style="182" customWidth="1"/>
    <col min="25" max="25" width="11" style="182" customWidth="1"/>
    <col min="26" max="27" width="11.81640625" style="182" customWidth="1"/>
    <col min="28" max="32" width="6.81640625" style="1" hidden="1" customWidth="1"/>
    <col min="33" max="234" width="6.81640625" style="1" customWidth="1"/>
  </cols>
  <sheetData>
    <row r="1" spans="1:37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8">
        <v>45836</v>
      </c>
      <c r="J1" s="183">
        <v>45809</v>
      </c>
      <c r="K1" s="5">
        <v>45809</v>
      </c>
      <c r="L1" s="195">
        <v>45788</v>
      </c>
      <c r="M1" s="5">
        <v>45781</v>
      </c>
      <c r="N1" s="195">
        <v>45767</v>
      </c>
      <c r="O1" s="5">
        <v>45753</v>
      </c>
      <c r="P1" s="184">
        <v>45752</v>
      </c>
      <c r="Q1" s="4">
        <v>45725</v>
      </c>
      <c r="R1" s="184">
        <v>45725</v>
      </c>
      <c r="S1" s="189">
        <v>45725</v>
      </c>
      <c r="T1" s="183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188">
        <v>45633</v>
      </c>
      <c r="Z1" s="183">
        <v>45634</v>
      </c>
      <c r="AA1" s="5">
        <v>45627</v>
      </c>
      <c r="AB1" s="6"/>
      <c r="AC1" s="7"/>
      <c r="AD1" s="7"/>
      <c r="AE1" s="7"/>
      <c r="AF1" s="8"/>
      <c r="AG1" s="9"/>
      <c r="AH1" s="9"/>
      <c r="AI1" s="10"/>
      <c r="AJ1" s="11"/>
      <c r="AK1" s="12"/>
    </row>
    <row r="2" spans="1:37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90" t="s">
        <v>1883</v>
      </c>
      <c r="J2" s="184" t="s">
        <v>1768</v>
      </c>
      <c r="K2" s="17" t="s">
        <v>1768</v>
      </c>
      <c r="L2" s="185" t="s">
        <v>1668</v>
      </c>
      <c r="M2" s="2" t="s">
        <v>1627</v>
      </c>
      <c r="N2" s="184" t="s">
        <v>1295</v>
      </c>
      <c r="O2" s="17" t="s">
        <v>1605</v>
      </c>
      <c r="P2" s="184" t="s">
        <v>218</v>
      </c>
      <c r="Q2" s="17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89" t="s">
        <v>885</v>
      </c>
      <c r="Z2" s="185" t="s">
        <v>31</v>
      </c>
      <c r="AA2" s="2" t="s">
        <v>926</v>
      </c>
      <c r="AB2" s="19"/>
      <c r="AC2" s="20"/>
      <c r="AD2" s="20"/>
      <c r="AE2" s="20"/>
      <c r="AF2" s="21"/>
      <c r="AG2" s="9"/>
      <c r="AH2" s="9"/>
      <c r="AI2" s="22"/>
      <c r="AJ2" s="187"/>
      <c r="AK2" s="23"/>
    </row>
    <row r="3" spans="1:37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1884</v>
      </c>
      <c r="J3" s="185" t="s">
        <v>1848</v>
      </c>
      <c r="K3" s="2" t="s">
        <v>321</v>
      </c>
      <c r="L3" s="185" t="s">
        <v>321</v>
      </c>
      <c r="M3" s="2" t="s">
        <v>1628</v>
      </c>
      <c r="N3" s="185" t="s">
        <v>51</v>
      </c>
      <c r="O3" s="2" t="s">
        <v>321</v>
      </c>
      <c r="P3" s="185" t="s">
        <v>32</v>
      </c>
      <c r="Q3" s="2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190" t="s">
        <v>51</v>
      </c>
      <c r="Z3" s="185" t="s">
        <v>32</v>
      </c>
      <c r="AA3" s="2" t="s">
        <v>32</v>
      </c>
      <c r="AB3" s="27"/>
      <c r="AC3" s="21"/>
      <c r="AD3" s="21"/>
      <c r="AE3" s="21"/>
      <c r="AF3" s="21"/>
      <c r="AG3" s="9"/>
      <c r="AH3" s="9"/>
      <c r="AI3" s="22"/>
      <c r="AJ3" s="187"/>
      <c r="AK3" s="23"/>
    </row>
    <row r="4" spans="1:37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2" t="s">
        <v>1015</v>
      </c>
      <c r="P4" s="185" t="s">
        <v>1296</v>
      </c>
      <c r="Q4" s="2" t="s">
        <v>1015</v>
      </c>
      <c r="R4" s="185" t="s">
        <v>1015</v>
      </c>
      <c r="S4" s="190" t="s">
        <v>1015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1324</v>
      </c>
      <c r="Y4" s="190" t="s">
        <v>1033</v>
      </c>
      <c r="Z4" s="185" t="s">
        <v>1015</v>
      </c>
      <c r="AA4" s="2" t="s">
        <v>1296</v>
      </c>
      <c r="AB4" s="172"/>
      <c r="AC4" s="172"/>
      <c r="AD4" s="172"/>
      <c r="AE4" s="172"/>
      <c r="AF4" s="172"/>
      <c r="AG4" s="173"/>
      <c r="AH4" s="9"/>
      <c r="AI4" s="22"/>
      <c r="AJ4" s="187"/>
      <c r="AK4" s="23"/>
    </row>
    <row r="5" spans="1:37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11</v>
      </c>
      <c r="J5" s="185">
        <v>6</v>
      </c>
      <c r="K5" s="2">
        <v>9</v>
      </c>
      <c r="L5" s="185">
        <v>1</v>
      </c>
      <c r="M5" s="2">
        <v>4</v>
      </c>
      <c r="N5" s="185">
        <v>1</v>
      </c>
      <c r="O5" s="2">
        <v>2</v>
      </c>
      <c r="P5" s="185">
        <v>1</v>
      </c>
      <c r="Q5" s="2">
        <v>2</v>
      </c>
      <c r="R5" s="185">
        <v>3</v>
      </c>
      <c r="S5" s="190">
        <v>1</v>
      </c>
      <c r="T5" s="185">
        <v>1</v>
      </c>
      <c r="U5" s="190">
        <v>1</v>
      </c>
      <c r="V5" s="185">
        <v>6</v>
      </c>
      <c r="W5" s="190">
        <v>3</v>
      </c>
      <c r="X5" s="185">
        <v>26</v>
      </c>
      <c r="Y5" s="190">
        <v>11</v>
      </c>
      <c r="Z5" s="185">
        <v>3</v>
      </c>
      <c r="AA5" s="2">
        <v>2</v>
      </c>
      <c r="AB5" s="174"/>
      <c r="AC5" s="174"/>
      <c r="AD5" s="174"/>
      <c r="AE5" s="174"/>
      <c r="AF5" s="174"/>
      <c r="AG5" s="173"/>
      <c r="AH5" s="9"/>
      <c r="AI5" s="22"/>
      <c r="AJ5" s="187"/>
      <c r="AK5" s="23"/>
    </row>
    <row r="6" spans="1:37" s="171" customFormat="1" ht="17.149999999999999" customHeight="1" x14ac:dyDescent="0.35">
      <c r="A6" s="61">
        <v>1</v>
      </c>
      <c r="B6" s="30">
        <v>1</v>
      </c>
      <c r="C6" s="30">
        <f t="shared" ref="C6:C40" si="0">B6-A6</f>
        <v>0</v>
      </c>
      <c r="D6" s="18" t="s">
        <v>202</v>
      </c>
      <c r="E6" s="2">
        <f t="shared" ref="E6:E37" si="1">LARGE(H6:AF6,1)+LARGE(H6:AF6,2)+LARGE(H6:AF6,3)+LARGE(H6:AF6,4)+LARGE(H6:AF6,5)+F6</f>
        <v>37</v>
      </c>
      <c r="F6" s="239">
        <v>20</v>
      </c>
      <c r="G6" s="30">
        <f t="shared" ref="G6:G37" si="2">COUNT(H6:AA6)</f>
        <v>1</v>
      </c>
      <c r="H6" s="2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3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>
        <v>17</v>
      </c>
      <c r="Y6" s="191" t="s">
        <v>13</v>
      </c>
      <c r="Z6" s="186" t="s">
        <v>13</v>
      </c>
      <c r="AA6" s="31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2"/>
      <c r="AJ6" s="187"/>
      <c r="AK6" s="23"/>
    </row>
    <row r="7" spans="1:37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91" t="s">
        <v>13</v>
      </c>
      <c r="J7" s="186">
        <v>6</v>
      </c>
      <c r="K7" s="31" t="s">
        <v>13</v>
      </c>
      <c r="L7" s="186" t="s">
        <v>13</v>
      </c>
      <c r="M7" s="3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>
        <v>26</v>
      </c>
      <c r="Y7" s="191" t="s">
        <v>13</v>
      </c>
      <c r="Z7" s="186" t="s">
        <v>13</v>
      </c>
      <c r="AA7" s="31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2"/>
      <c r="AJ7" s="187"/>
      <c r="AK7" s="23"/>
    </row>
    <row r="8" spans="1:37" s="171" customFormat="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1247</v>
      </c>
      <c r="E8" s="2">
        <f t="shared" si="1"/>
        <v>32</v>
      </c>
      <c r="F8" s="239">
        <v>20</v>
      </c>
      <c r="G8" s="30">
        <f t="shared" si="2"/>
        <v>3</v>
      </c>
      <c r="H8" s="2"/>
      <c r="I8" s="191">
        <v>5</v>
      </c>
      <c r="J8" s="186">
        <v>2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>
        <v>5</v>
      </c>
      <c r="Q8" s="3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2"/>
      <c r="AJ8" s="187"/>
      <c r="AK8" s="23"/>
    </row>
    <row r="9" spans="1:37" s="171" customFormat="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473</v>
      </c>
      <c r="E9" s="2">
        <f t="shared" si="1"/>
        <v>31</v>
      </c>
      <c r="F9" s="239">
        <v>20</v>
      </c>
      <c r="G9" s="30">
        <f t="shared" si="2"/>
        <v>2</v>
      </c>
      <c r="H9" s="2"/>
      <c r="I9" s="191">
        <v>5</v>
      </c>
      <c r="J9" s="186" t="s">
        <v>13</v>
      </c>
      <c r="K9" s="31">
        <v>6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2"/>
      <c r="AJ9" s="187"/>
      <c r="AK9" s="23"/>
    </row>
    <row r="10" spans="1:37" s="171" customFormat="1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1017</v>
      </c>
      <c r="E10" s="2">
        <f t="shared" si="1"/>
        <v>30</v>
      </c>
      <c r="F10" s="239"/>
      <c r="G10" s="30">
        <f t="shared" si="2"/>
        <v>1</v>
      </c>
      <c r="H10" s="2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30</v>
      </c>
      <c r="Y10" s="191" t="s">
        <v>13</v>
      </c>
      <c r="Z10" s="186" t="s">
        <v>13</v>
      </c>
      <c r="AA10" s="31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2"/>
      <c r="AJ10" s="187"/>
      <c r="AK10" s="23"/>
    </row>
    <row r="11" spans="1:37" s="171" customFormat="1" ht="17.149999999999999" customHeight="1" x14ac:dyDescent="0.35">
      <c r="A11" s="61">
        <v>6</v>
      </c>
      <c r="B11" s="30">
        <v>43</v>
      </c>
      <c r="C11" s="30">
        <f t="shared" si="0"/>
        <v>37</v>
      </c>
      <c r="D11" s="18" t="s">
        <v>170</v>
      </c>
      <c r="E11" s="2">
        <f t="shared" si="1"/>
        <v>30</v>
      </c>
      <c r="F11" s="238">
        <v>20</v>
      </c>
      <c r="G11" s="30">
        <f t="shared" si="2"/>
        <v>1</v>
      </c>
      <c r="H11" s="2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>
        <v>10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2"/>
      <c r="AJ11" s="187"/>
      <c r="AK11" s="23"/>
    </row>
    <row r="12" spans="1:37" s="171" customFormat="1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876</v>
      </c>
      <c r="E12" s="2">
        <f t="shared" si="1"/>
        <v>29</v>
      </c>
      <c r="F12" s="239">
        <v>20</v>
      </c>
      <c r="G12" s="30">
        <f t="shared" si="2"/>
        <v>2</v>
      </c>
      <c r="H12" s="2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6</v>
      </c>
      <c r="W12" s="191" t="s">
        <v>13</v>
      </c>
      <c r="X12" s="186" t="s">
        <v>13</v>
      </c>
      <c r="Y12" s="191" t="s">
        <v>13</v>
      </c>
      <c r="Z12" s="186">
        <v>3</v>
      </c>
      <c r="AA12" s="31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2"/>
      <c r="AJ12" s="187"/>
      <c r="AK12" s="23"/>
    </row>
    <row r="13" spans="1:37" s="171" customFormat="1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1242</v>
      </c>
      <c r="E13" s="2">
        <f t="shared" si="1"/>
        <v>28</v>
      </c>
      <c r="F13" s="238">
        <v>20</v>
      </c>
      <c r="G13" s="30">
        <f t="shared" si="2"/>
        <v>1</v>
      </c>
      <c r="H13" s="2"/>
      <c r="I13" s="191" t="s">
        <v>13</v>
      </c>
      <c r="J13" s="186" t="s">
        <v>13</v>
      </c>
      <c r="K13" s="31">
        <v>8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2"/>
      <c r="AJ13" s="187"/>
      <c r="AK13" s="23"/>
    </row>
    <row r="14" spans="1:37" s="171" customFormat="1" ht="17.149999999999999" customHeight="1" x14ac:dyDescent="0.35">
      <c r="A14" s="61">
        <v>9</v>
      </c>
      <c r="B14" s="30">
        <v>8</v>
      </c>
      <c r="C14" s="30">
        <f t="shared" si="0"/>
        <v>-1</v>
      </c>
      <c r="D14" s="18" t="s">
        <v>874</v>
      </c>
      <c r="E14" s="2">
        <f t="shared" si="1"/>
        <v>26</v>
      </c>
      <c r="F14" s="239">
        <v>20</v>
      </c>
      <c r="G14" s="30">
        <f t="shared" si="2"/>
        <v>1</v>
      </c>
      <c r="H14" s="2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>
        <v>6</v>
      </c>
      <c r="AA14" s="31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2"/>
      <c r="AJ14" s="187"/>
      <c r="AK14" s="23"/>
    </row>
    <row r="15" spans="1:37" s="171" customFormat="1" ht="17.149999999999999" customHeight="1" x14ac:dyDescent="0.35">
      <c r="A15" s="61">
        <v>10</v>
      </c>
      <c r="B15" s="30">
        <v>9</v>
      </c>
      <c r="C15" s="30">
        <f t="shared" si="0"/>
        <v>-1</v>
      </c>
      <c r="D15" s="18" t="s">
        <v>461</v>
      </c>
      <c r="E15" s="2">
        <f t="shared" si="1"/>
        <v>26</v>
      </c>
      <c r="F15" s="239">
        <v>20</v>
      </c>
      <c r="G15" s="30">
        <f t="shared" si="2"/>
        <v>2</v>
      </c>
      <c r="H15" s="2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>
        <v>2</v>
      </c>
      <c r="Y15" s="191">
        <v>4</v>
      </c>
      <c r="Z15" s="186" t="s">
        <v>13</v>
      </c>
      <c r="AA15" s="31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2"/>
      <c r="AJ15" s="187"/>
      <c r="AK15" s="23"/>
    </row>
    <row r="16" spans="1:37" s="171" customFormat="1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1245</v>
      </c>
      <c r="E16" s="2">
        <f t="shared" si="1"/>
        <v>24</v>
      </c>
      <c r="F16" s="238">
        <v>20</v>
      </c>
      <c r="G16" s="30">
        <f t="shared" si="2"/>
        <v>1</v>
      </c>
      <c r="H16" s="2"/>
      <c r="I16" s="191" t="s">
        <v>13</v>
      </c>
      <c r="J16" s="186" t="s">
        <v>13</v>
      </c>
      <c r="K16" s="31">
        <v>4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2"/>
      <c r="AJ16" s="187"/>
      <c r="AK16" s="23"/>
    </row>
    <row r="17" spans="1:37" s="171" customFormat="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171</v>
      </c>
      <c r="E17" s="2">
        <f t="shared" si="1"/>
        <v>23</v>
      </c>
      <c r="F17" s="238"/>
      <c r="G17" s="30">
        <f t="shared" si="2"/>
        <v>1</v>
      </c>
      <c r="H17" s="2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>
        <v>23</v>
      </c>
      <c r="Y17" s="191" t="s">
        <v>13</v>
      </c>
      <c r="Z17" s="186" t="s">
        <v>13</v>
      </c>
      <c r="AA17" s="31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2"/>
      <c r="AJ17" s="187"/>
      <c r="AK17" s="23"/>
    </row>
    <row r="18" spans="1:37" s="171" customFormat="1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172</v>
      </c>
      <c r="E18" s="2">
        <f t="shared" si="1"/>
        <v>20</v>
      </c>
      <c r="F18" s="238">
        <v>20</v>
      </c>
      <c r="G18" s="30">
        <f t="shared" si="2"/>
        <v>0</v>
      </c>
      <c r="H18" s="2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2"/>
      <c r="AJ18" s="187"/>
      <c r="AK18" s="23"/>
    </row>
    <row r="19" spans="1:37" s="171" customFormat="1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234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2"/>
      <c r="AJ19" s="187"/>
      <c r="AK19" s="23"/>
    </row>
    <row r="20" spans="1:37" s="171" customFormat="1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393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2"/>
      <c r="AJ20" s="187"/>
      <c r="AK20" s="23"/>
    </row>
    <row r="21" spans="1:37" s="171" customFormat="1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479</v>
      </c>
      <c r="E21" s="2">
        <f t="shared" si="1"/>
        <v>20</v>
      </c>
      <c r="F21" s="239">
        <v>20</v>
      </c>
      <c r="G21" s="30">
        <f t="shared" si="2"/>
        <v>0</v>
      </c>
      <c r="H21" s="2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2"/>
      <c r="AJ21" s="187"/>
      <c r="AK21" s="23"/>
    </row>
    <row r="22" spans="1:37" s="171" customFormat="1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566</v>
      </c>
      <c r="E22" s="2">
        <f t="shared" si="1"/>
        <v>20</v>
      </c>
      <c r="F22" s="238">
        <v>20</v>
      </c>
      <c r="G22" s="30">
        <f t="shared" si="2"/>
        <v>0</v>
      </c>
      <c r="H22" s="2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2"/>
      <c r="AJ22" s="187"/>
      <c r="AK22" s="23"/>
    </row>
    <row r="23" spans="1:37" s="171" customFormat="1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1240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2"/>
      <c r="AJ23" s="187"/>
      <c r="AK23" s="23"/>
    </row>
    <row r="24" spans="1:37" s="171" customFormat="1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195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2"/>
      <c r="AJ24" s="187"/>
      <c r="AK24" s="23"/>
    </row>
    <row r="25" spans="1:37" s="171" customFormat="1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326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2"/>
      <c r="AJ25" s="187"/>
      <c r="AK25" s="23"/>
    </row>
    <row r="26" spans="1:37" s="171" customFormat="1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1241</v>
      </c>
      <c r="E26" s="2">
        <f t="shared" si="1"/>
        <v>20</v>
      </c>
      <c r="F26" s="239">
        <v>20</v>
      </c>
      <c r="G26" s="30">
        <f t="shared" si="2"/>
        <v>0</v>
      </c>
      <c r="H26" s="2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2"/>
      <c r="AJ26" s="187"/>
      <c r="AK26" s="23"/>
    </row>
    <row r="27" spans="1:37" s="171" customFormat="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1243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2"/>
      <c r="AJ27" s="187"/>
      <c r="AK27" s="23"/>
    </row>
    <row r="28" spans="1:37" s="171" customFormat="1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18" t="s">
        <v>1244</v>
      </c>
      <c r="E28" s="2">
        <f t="shared" si="1"/>
        <v>20</v>
      </c>
      <c r="F28" s="238">
        <v>20</v>
      </c>
      <c r="G28" s="30">
        <f t="shared" si="2"/>
        <v>0</v>
      </c>
      <c r="H28" s="2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2"/>
      <c r="AJ28" s="187"/>
      <c r="AK28" s="23"/>
    </row>
    <row r="29" spans="1:37" s="171" customFormat="1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18" t="s">
        <v>1246</v>
      </c>
      <c r="E29" s="2">
        <f t="shared" si="1"/>
        <v>20</v>
      </c>
      <c r="F29" s="239">
        <v>20</v>
      </c>
      <c r="G29" s="30">
        <f t="shared" si="2"/>
        <v>0</v>
      </c>
      <c r="H29" s="2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2"/>
      <c r="AJ29" s="187"/>
      <c r="AK29" s="23"/>
    </row>
    <row r="30" spans="1:37" s="171" customFormat="1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1248</v>
      </c>
      <c r="E30" s="2">
        <f t="shared" si="1"/>
        <v>20</v>
      </c>
      <c r="F30" s="238">
        <v>20</v>
      </c>
      <c r="G30" s="30">
        <f t="shared" si="2"/>
        <v>0</v>
      </c>
      <c r="H30" s="2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2"/>
      <c r="AJ30" s="187"/>
      <c r="AK30" s="23"/>
    </row>
    <row r="31" spans="1:37" s="171" customFormat="1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1249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2"/>
      <c r="AJ31" s="187"/>
      <c r="AK31" s="23"/>
    </row>
    <row r="32" spans="1:37" s="171" customFormat="1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800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2"/>
      <c r="AJ32" s="187"/>
      <c r="AK32" s="23"/>
    </row>
    <row r="33" spans="1:37" s="171" customFormat="1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1255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2"/>
      <c r="AJ33" s="187"/>
      <c r="AK33" s="23"/>
    </row>
    <row r="34" spans="1:37" s="171" customFormat="1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1250</v>
      </c>
      <c r="E34" s="2">
        <f t="shared" si="1"/>
        <v>20</v>
      </c>
      <c r="F34" s="239">
        <v>20</v>
      </c>
      <c r="G34" s="30">
        <f t="shared" si="2"/>
        <v>0</v>
      </c>
      <c r="H34" s="2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/>
      <c r="Z34" s="186" t="s">
        <v>13</v>
      </c>
      <c r="AA34" s="31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2"/>
      <c r="AJ34" s="187"/>
      <c r="AK34" s="23"/>
    </row>
    <row r="35" spans="1:37" s="171" customFormat="1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1251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2"/>
      <c r="AJ35" s="187"/>
      <c r="AK35" s="23"/>
    </row>
    <row r="36" spans="1:37" s="171" customFormat="1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1252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2"/>
      <c r="AJ36" s="187"/>
      <c r="AK36" s="23"/>
    </row>
    <row r="37" spans="1:37" s="171" customFormat="1" ht="17.149999999999999" customHeight="1" x14ac:dyDescent="0.35">
      <c r="A37" s="61">
        <v>32</v>
      </c>
      <c r="B37" s="30">
        <v>31</v>
      </c>
      <c r="C37" s="30">
        <f t="shared" si="0"/>
        <v>-1</v>
      </c>
      <c r="D37" s="18" t="s">
        <v>1253</v>
      </c>
      <c r="E37" s="2">
        <f t="shared" si="1"/>
        <v>20</v>
      </c>
      <c r="F37" s="238">
        <v>20</v>
      </c>
      <c r="G37" s="30">
        <f t="shared" si="2"/>
        <v>0</v>
      </c>
      <c r="H37" s="2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2"/>
      <c r="AJ37" s="187"/>
      <c r="AK37" s="23"/>
    </row>
    <row r="38" spans="1:37" s="171" customFormat="1" ht="17.149999999999999" customHeight="1" x14ac:dyDescent="0.35">
      <c r="A38" s="61">
        <v>33</v>
      </c>
      <c r="B38" s="30">
        <v>32</v>
      </c>
      <c r="C38" s="30">
        <f t="shared" si="0"/>
        <v>-1</v>
      </c>
      <c r="D38" s="18" t="s">
        <v>1254</v>
      </c>
      <c r="E38" s="2">
        <f t="shared" ref="E38:E69" si="3">LARGE(H38:AF38,1)+LARGE(H38:AF38,2)+LARGE(H38:AF38,3)+LARGE(H38:AF38,4)+LARGE(H38:AF38,5)+F38</f>
        <v>20</v>
      </c>
      <c r="F38" s="239">
        <v>20</v>
      </c>
      <c r="G38" s="30">
        <f t="shared" ref="G38:G69" si="4">COUNT(H38:AA38)</f>
        <v>0</v>
      </c>
      <c r="H38" s="2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2"/>
      <c r="AJ38" s="187"/>
      <c r="AK38" s="23"/>
    </row>
    <row r="39" spans="1:37" s="171" customFormat="1" ht="17.149999999999999" customHeight="1" x14ac:dyDescent="0.35">
      <c r="A39" s="61">
        <v>34</v>
      </c>
      <c r="B39" s="30">
        <v>33</v>
      </c>
      <c r="C39" s="30">
        <f t="shared" si="0"/>
        <v>-1</v>
      </c>
      <c r="D39" s="18" t="s">
        <v>1717</v>
      </c>
      <c r="E39" s="2">
        <f t="shared" si="3"/>
        <v>20</v>
      </c>
      <c r="F39" s="239">
        <v>20</v>
      </c>
      <c r="G39" s="30">
        <f t="shared" si="4"/>
        <v>0</v>
      </c>
      <c r="H39" s="2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22"/>
      <c r="AJ39" s="187"/>
      <c r="AK39" s="23"/>
    </row>
    <row r="40" spans="1:37" s="171" customFormat="1" ht="17.149999999999999" customHeight="1" x14ac:dyDescent="0.35">
      <c r="A40" s="61">
        <v>35</v>
      </c>
      <c r="B40" s="30">
        <v>34</v>
      </c>
      <c r="C40" s="30">
        <f t="shared" si="0"/>
        <v>-1</v>
      </c>
      <c r="D40" s="18" t="s">
        <v>1718</v>
      </c>
      <c r="E40" s="2">
        <f t="shared" si="3"/>
        <v>20</v>
      </c>
      <c r="F40" s="239">
        <v>20</v>
      </c>
      <c r="G40" s="30">
        <f t="shared" si="4"/>
        <v>0</v>
      </c>
      <c r="H40" s="2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22"/>
      <c r="AJ40" s="187"/>
      <c r="AK40" s="23"/>
    </row>
    <row r="41" spans="1:37" s="171" customFormat="1" ht="17.149999999999999" customHeight="1" x14ac:dyDescent="0.35">
      <c r="A41" s="61">
        <v>36</v>
      </c>
      <c r="B41" s="30"/>
      <c r="C41" s="30"/>
      <c r="D41" s="18" t="s">
        <v>1912</v>
      </c>
      <c r="E41" s="2">
        <f t="shared" si="3"/>
        <v>20</v>
      </c>
      <c r="F41" s="239">
        <v>20</v>
      </c>
      <c r="G41" s="30">
        <f t="shared" si="4"/>
        <v>0</v>
      </c>
      <c r="H41" s="2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22"/>
      <c r="AJ41" s="187"/>
      <c r="AK41" s="23"/>
    </row>
    <row r="42" spans="1:37" s="171" customFormat="1" ht="17.149999999999999" customHeight="1" x14ac:dyDescent="0.35">
      <c r="A42" s="61">
        <v>37</v>
      </c>
      <c r="B42" s="30"/>
      <c r="C42" s="30"/>
      <c r="D42" s="18" t="s">
        <v>1913</v>
      </c>
      <c r="E42" s="2">
        <f t="shared" si="3"/>
        <v>20</v>
      </c>
      <c r="F42" s="239">
        <v>20</v>
      </c>
      <c r="G42" s="30">
        <f t="shared" si="4"/>
        <v>0</v>
      </c>
      <c r="H42" s="2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22"/>
      <c r="AJ42" s="187"/>
      <c r="AK42" s="23"/>
    </row>
    <row r="43" spans="1:37" s="171" customFormat="1" ht="17.149999999999999" customHeight="1" x14ac:dyDescent="0.35">
      <c r="A43" s="61">
        <v>38</v>
      </c>
      <c r="B43" s="30"/>
      <c r="C43" s="30"/>
      <c r="D43" s="18" t="s">
        <v>1914</v>
      </c>
      <c r="E43" s="2">
        <f t="shared" si="3"/>
        <v>20</v>
      </c>
      <c r="F43" s="239">
        <v>20</v>
      </c>
      <c r="G43" s="30">
        <f t="shared" si="4"/>
        <v>0</v>
      </c>
      <c r="H43" s="2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22"/>
      <c r="AJ43" s="187"/>
      <c r="AK43" s="23"/>
    </row>
    <row r="44" spans="1:37" s="171" customFormat="1" ht="17.149999999999999" customHeight="1" x14ac:dyDescent="0.35">
      <c r="A44" s="61">
        <v>39</v>
      </c>
      <c r="B44" s="30"/>
      <c r="C44" s="30"/>
      <c r="D44" s="18" t="s">
        <v>1915</v>
      </c>
      <c r="E44" s="2">
        <f t="shared" si="3"/>
        <v>20</v>
      </c>
      <c r="F44" s="239">
        <v>20</v>
      </c>
      <c r="G44" s="30">
        <f t="shared" si="4"/>
        <v>0</v>
      </c>
      <c r="H44" s="2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22"/>
      <c r="AJ44" s="187"/>
      <c r="AK44" s="23"/>
    </row>
    <row r="45" spans="1:37" s="171" customFormat="1" ht="17.149999999999999" customHeight="1" x14ac:dyDescent="0.35">
      <c r="A45" s="61">
        <v>40</v>
      </c>
      <c r="B45" s="30">
        <v>35</v>
      </c>
      <c r="C45" s="30">
        <f t="shared" ref="C45:C90" si="5">B45-A45</f>
        <v>-5</v>
      </c>
      <c r="D45" s="18" t="s">
        <v>169</v>
      </c>
      <c r="E45" s="2">
        <f t="shared" si="3"/>
        <v>20</v>
      </c>
      <c r="F45" s="238"/>
      <c r="G45" s="30">
        <f t="shared" si="4"/>
        <v>1</v>
      </c>
      <c r="H45" s="2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>
        <v>20</v>
      </c>
      <c r="Y45" s="191" t="s">
        <v>13</v>
      </c>
      <c r="Z45" s="186" t="s">
        <v>13</v>
      </c>
      <c r="AA45" s="31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22"/>
      <c r="AJ45" s="187"/>
      <c r="AK45" s="23"/>
    </row>
    <row r="46" spans="1:37" s="171" customFormat="1" ht="17.149999999999999" customHeight="1" x14ac:dyDescent="0.35">
      <c r="A46" s="61">
        <v>41</v>
      </c>
      <c r="B46" s="30">
        <v>36</v>
      </c>
      <c r="C46" s="30">
        <f t="shared" si="5"/>
        <v>-5</v>
      </c>
      <c r="D46" s="18" t="s">
        <v>1629</v>
      </c>
      <c r="E46" s="2">
        <f t="shared" si="3"/>
        <v>16</v>
      </c>
      <c r="F46" s="239"/>
      <c r="G46" s="30">
        <f t="shared" si="4"/>
        <v>2</v>
      </c>
      <c r="H46" s="2"/>
      <c r="I46" s="191" t="s">
        <v>13</v>
      </c>
      <c r="J46" s="186" t="s">
        <v>13</v>
      </c>
      <c r="K46" s="31">
        <v>10</v>
      </c>
      <c r="L46" s="186" t="s">
        <v>13</v>
      </c>
      <c r="M46" s="31">
        <v>6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22"/>
      <c r="AJ46" s="187"/>
      <c r="AK46" s="23"/>
    </row>
    <row r="47" spans="1:37" s="171" customFormat="1" ht="17.149999999999999" customHeight="1" x14ac:dyDescent="0.35">
      <c r="A47" s="61">
        <v>42</v>
      </c>
      <c r="B47" s="30">
        <v>37</v>
      </c>
      <c r="C47" s="30">
        <f t="shared" si="5"/>
        <v>-5</v>
      </c>
      <c r="D47" s="18" t="s">
        <v>325</v>
      </c>
      <c r="E47" s="2">
        <f t="shared" si="3"/>
        <v>14</v>
      </c>
      <c r="F47" s="238"/>
      <c r="G47" s="30">
        <f t="shared" si="4"/>
        <v>1</v>
      </c>
      <c r="H47" s="2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14</v>
      </c>
      <c r="Y47" s="191" t="s">
        <v>13</v>
      </c>
      <c r="Z47" s="186" t="s">
        <v>13</v>
      </c>
      <c r="AA47" s="31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22"/>
      <c r="AJ47" s="187"/>
      <c r="AK47" s="23"/>
    </row>
    <row r="48" spans="1:37" s="171" customFormat="1" ht="17.149999999999999" customHeight="1" x14ac:dyDescent="0.35">
      <c r="A48" s="61">
        <v>43</v>
      </c>
      <c r="B48" s="30">
        <v>38</v>
      </c>
      <c r="C48" s="30">
        <f t="shared" si="5"/>
        <v>-5</v>
      </c>
      <c r="D48" s="18" t="s">
        <v>670</v>
      </c>
      <c r="E48" s="2">
        <f t="shared" si="3"/>
        <v>14</v>
      </c>
      <c r="F48" s="239"/>
      <c r="G48" s="30">
        <f t="shared" si="4"/>
        <v>2</v>
      </c>
      <c r="H48" s="2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>
        <v>4</v>
      </c>
      <c r="W48" s="191" t="s">
        <v>13</v>
      </c>
      <c r="X48" s="186">
        <v>10</v>
      </c>
      <c r="Y48" s="191" t="s">
        <v>13</v>
      </c>
      <c r="Z48" s="186" t="s">
        <v>13</v>
      </c>
      <c r="AA48" s="31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22"/>
      <c r="AJ48" s="187"/>
      <c r="AK48" s="23"/>
    </row>
    <row r="49" spans="1:37" s="171" customFormat="1" ht="17.149999999999999" customHeight="1" x14ac:dyDescent="0.35">
      <c r="A49" s="61">
        <v>44</v>
      </c>
      <c r="B49" s="30">
        <v>39</v>
      </c>
      <c r="C49" s="30">
        <f t="shared" si="5"/>
        <v>-5</v>
      </c>
      <c r="D49" s="18" t="s">
        <v>841</v>
      </c>
      <c r="E49" s="2">
        <f t="shared" si="3"/>
        <v>12</v>
      </c>
      <c r="F49" s="239"/>
      <c r="G49" s="30">
        <f t="shared" si="4"/>
        <v>1</v>
      </c>
      <c r="H49" s="2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>
        <v>12</v>
      </c>
      <c r="Z49" s="186" t="s">
        <v>13</v>
      </c>
      <c r="AA49" s="31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22"/>
      <c r="AJ49" s="187"/>
      <c r="AK49" s="23"/>
    </row>
    <row r="50" spans="1:37" s="171" customFormat="1" ht="17.149999999999999" customHeight="1" x14ac:dyDescent="0.35">
      <c r="A50" s="61">
        <v>45</v>
      </c>
      <c r="B50" s="30">
        <v>40</v>
      </c>
      <c r="C50" s="30">
        <f t="shared" si="5"/>
        <v>-5</v>
      </c>
      <c r="D50" s="18" t="s">
        <v>1018</v>
      </c>
      <c r="E50" s="2">
        <f t="shared" si="3"/>
        <v>12</v>
      </c>
      <c r="F50" s="238"/>
      <c r="G50" s="30">
        <f t="shared" si="4"/>
        <v>1</v>
      </c>
      <c r="H50" s="2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>
        <v>12</v>
      </c>
      <c r="Y50" s="191" t="s">
        <v>13</v>
      </c>
      <c r="Z50" s="186" t="s">
        <v>13</v>
      </c>
      <c r="AA50" s="31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22"/>
      <c r="AJ50" s="187"/>
      <c r="AK50" s="23"/>
    </row>
    <row r="51" spans="1:37" s="171" customFormat="1" ht="17.149999999999999" customHeight="1" x14ac:dyDescent="0.35">
      <c r="A51" s="61">
        <v>46</v>
      </c>
      <c r="B51" s="30">
        <v>41</v>
      </c>
      <c r="C51" s="30">
        <f t="shared" si="5"/>
        <v>-5</v>
      </c>
      <c r="D51" s="18" t="s">
        <v>761</v>
      </c>
      <c r="E51" s="2">
        <f t="shared" si="3"/>
        <v>12</v>
      </c>
      <c r="F51" s="239"/>
      <c r="G51" s="30">
        <f t="shared" si="4"/>
        <v>2</v>
      </c>
      <c r="H51" s="2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>
        <v>6</v>
      </c>
      <c r="Y51" s="191">
        <v>6</v>
      </c>
      <c r="Z51" s="186" t="s">
        <v>13</v>
      </c>
      <c r="AA51" s="31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22"/>
      <c r="AJ51" s="187"/>
      <c r="AK51" s="23"/>
    </row>
    <row r="52" spans="1:37" s="171" customFormat="1" ht="17.149999999999999" customHeight="1" x14ac:dyDescent="0.35">
      <c r="A52" s="61">
        <v>47</v>
      </c>
      <c r="B52" s="30">
        <v>42</v>
      </c>
      <c r="C52" s="30">
        <f t="shared" si="5"/>
        <v>-5</v>
      </c>
      <c r="D52" s="18" t="s">
        <v>889</v>
      </c>
      <c r="E52" s="2">
        <f t="shared" si="3"/>
        <v>10</v>
      </c>
      <c r="F52" s="239"/>
      <c r="G52" s="30">
        <f t="shared" si="4"/>
        <v>1</v>
      </c>
      <c r="H52" s="2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>
        <v>10</v>
      </c>
      <c r="Z52" s="186" t="s">
        <v>13</v>
      </c>
      <c r="AA52" s="31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22"/>
      <c r="AJ52" s="187"/>
      <c r="AK52" s="23"/>
    </row>
    <row r="53" spans="1:37" s="171" customFormat="1" ht="17.149999999999999" customHeight="1" x14ac:dyDescent="0.35">
      <c r="A53" s="61">
        <v>48</v>
      </c>
      <c r="B53" s="30">
        <v>44</v>
      </c>
      <c r="C53" s="30">
        <f t="shared" si="5"/>
        <v>-4</v>
      </c>
      <c r="D53" s="18" t="s">
        <v>1871</v>
      </c>
      <c r="E53" s="2">
        <f t="shared" si="3"/>
        <v>10</v>
      </c>
      <c r="F53" s="239"/>
      <c r="G53" s="30">
        <f t="shared" si="4"/>
        <v>1</v>
      </c>
      <c r="H53" s="2"/>
      <c r="I53" s="191" t="s">
        <v>13</v>
      </c>
      <c r="J53" s="186">
        <v>10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22"/>
      <c r="AJ53" s="187"/>
      <c r="AK53" s="23"/>
    </row>
    <row r="54" spans="1:37" s="171" customFormat="1" ht="17.149999999999999" customHeight="1" x14ac:dyDescent="0.35">
      <c r="A54" s="61">
        <v>49</v>
      </c>
      <c r="B54" s="30">
        <v>45</v>
      </c>
      <c r="C54" s="30">
        <f t="shared" si="5"/>
        <v>-4</v>
      </c>
      <c r="D54" s="18" t="s">
        <v>550</v>
      </c>
      <c r="E54" s="2">
        <f t="shared" si="3"/>
        <v>8</v>
      </c>
      <c r="F54" s="239"/>
      <c r="G54" s="30">
        <f t="shared" si="4"/>
        <v>1</v>
      </c>
      <c r="H54" s="2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>
        <v>8</v>
      </c>
      <c r="Z54" s="186" t="s">
        <v>13</v>
      </c>
      <c r="AA54" s="31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22"/>
      <c r="AJ54" s="187"/>
      <c r="AK54" s="23"/>
    </row>
    <row r="55" spans="1:37" s="171" customFormat="1" ht="17.149999999999999" customHeight="1" x14ac:dyDescent="0.35">
      <c r="A55" s="61">
        <v>50</v>
      </c>
      <c r="B55" s="30">
        <v>46</v>
      </c>
      <c r="C55" s="30">
        <f t="shared" si="5"/>
        <v>-4</v>
      </c>
      <c r="D55" s="18" t="s">
        <v>771</v>
      </c>
      <c r="E55" s="2">
        <f t="shared" si="3"/>
        <v>8</v>
      </c>
      <c r="F55" s="239"/>
      <c r="G55" s="30">
        <f t="shared" si="4"/>
        <v>1</v>
      </c>
      <c r="H55" s="2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>
        <v>8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35"/>
      <c r="AH55" s="35"/>
      <c r="AI55" s="22"/>
      <c r="AJ55" s="187"/>
      <c r="AK55" s="23"/>
    </row>
    <row r="56" spans="1:37" s="171" customFormat="1" ht="17.149999999999999" customHeight="1" x14ac:dyDescent="0.35">
      <c r="A56" s="61">
        <v>51</v>
      </c>
      <c r="B56" s="30">
        <v>47</v>
      </c>
      <c r="C56" s="30">
        <f t="shared" si="5"/>
        <v>-4</v>
      </c>
      <c r="D56" s="18" t="s">
        <v>582</v>
      </c>
      <c r="E56" s="2">
        <f t="shared" si="3"/>
        <v>8</v>
      </c>
      <c r="F56" s="239"/>
      <c r="G56" s="30">
        <f t="shared" si="4"/>
        <v>1</v>
      </c>
      <c r="H56" s="2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>
        <v>8</v>
      </c>
      <c r="Y56" s="191" t="s">
        <v>13</v>
      </c>
      <c r="Z56" s="186" t="s">
        <v>13</v>
      </c>
      <c r="AA56" s="31" t="s">
        <v>13</v>
      </c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35"/>
      <c r="AH56" s="35"/>
      <c r="AI56" s="22"/>
      <c r="AJ56" s="187"/>
      <c r="AK56" s="23"/>
    </row>
    <row r="57" spans="1:37" s="171" customFormat="1" ht="17.149999999999999" customHeight="1" x14ac:dyDescent="0.35">
      <c r="A57" s="61">
        <v>52</v>
      </c>
      <c r="B57" s="30">
        <v>48</v>
      </c>
      <c r="C57" s="30">
        <f t="shared" si="5"/>
        <v>-4</v>
      </c>
      <c r="D57" s="18" t="s">
        <v>1872</v>
      </c>
      <c r="E57" s="2">
        <f t="shared" si="3"/>
        <v>8</v>
      </c>
      <c r="F57" s="239"/>
      <c r="G57" s="30">
        <f t="shared" si="4"/>
        <v>1</v>
      </c>
      <c r="H57" s="2"/>
      <c r="I57" s="191" t="s">
        <v>13</v>
      </c>
      <c r="J57" s="186">
        <v>8</v>
      </c>
      <c r="K57" s="31" t="s">
        <v>13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35"/>
      <c r="AH57" s="35"/>
      <c r="AI57" s="22"/>
      <c r="AJ57" s="187"/>
      <c r="AK57" s="23"/>
    </row>
    <row r="58" spans="1:37" s="171" customFormat="1" ht="17.149999999999999" customHeight="1" x14ac:dyDescent="0.35">
      <c r="A58" s="61">
        <v>53</v>
      </c>
      <c r="B58" s="30">
        <v>49</v>
      </c>
      <c r="C58" s="30">
        <f t="shared" si="5"/>
        <v>-4</v>
      </c>
      <c r="D58" s="18" t="s">
        <v>669</v>
      </c>
      <c r="E58" s="2">
        <f t="shared" si="3"/>
        <v>6</v>
      </c>
      <c r="F58" s="239"/>
      <c r="G58" s="30">
        <f t="shared" si="4"/>
        <v>1</v>
      </c>
      <c r="H58" s="2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186">
        <v>6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35"/>
      <c r="AH58" s="35"/>
      <c r="AI58" s="22"/>
      <c r="AJ58" s="187"/>
      <c r="AK58" s="23"/>
    </row>
    <row r="59" spans="1:37" s="171" customFormat="1" ht="17.149999999999999" customHeight="1" x14ac:dyDescent="0.35">
      <c r="A59" s="61">
        <v>54</v>
      </c>
      <c r="B59" s="30">
        <v>50</v>
      </c>
      <c r="C59" s="30">
        <f t="shared" si="5"/>
        <v>-4</v>
      </c>
      <c r="D59" s="18" t="s">
        <v>944</v>
      </c>
      <c r="E59" s="2">
        <f t="shared" si="3"/>
        <v>6</v>
      </c>
      <c r="F59" s="239"/>
      <c r="G59" s="30">
        <f t="shared" si="4"/>
        <v>1</v>
      </c>
      <c r="H59" s="2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31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>
        <v>6</v>
      </c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35"/>
      <c r="AH59" s="35"/>
      <c r="AI59" s="22"/>
      <c r="AJ59" s="187"/>
      <c r="AK59" s="23"/>
    </row>
    <row r="60" spans="1:37" s="171" customFormat="1" ht="17.149999999999999" customHeight="1" x14ac:dyDescent="0.35">
      <c r="A60" s="61">
        <v>55</v>
      </c>
      <c r="B60" s="30">
        <v>51</v>
      </c>
      <c r="C60" s="30">
        <f t="shared" si="5"/>
        <v>-4</v>
      </c>
      <c r="D60" s="18" t="s">
        <v>1425</v>
      </c>
      <c r="E60" s="2">
        <f t="shared" si="3"/>
        <v>6</v>
      </c>
      <c r="F60" s="239"/>
      <c r="G60" s="30">
        <f t="shared" si="4"/>
        <v>1</v>
      </c>
      <c r="H60" s="2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31">
        <v>6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/>
      <c r="W60" s="191" t="s">
        <v>13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35"/>
      <c r="AH60" s="35"/>
      <c r="AI60" s="22"/>
      <c r="AJ60" s="187"/>
      <c r="AK60" s="23"/>
    </row>
    <row r="61" spans="1:37" s="171" customFormat="1" ht="17.149999999999999" customHeight="1" x14ac:dyDescent="0.35">
      <c r="A61" s="61">
        <v>56</v>
      </c>
      <c r="B61" s="30">
        <v>52</v>
      </c>
      <c r="C61" s="30">
        <f t="shared" si="5"/>
        <v>-4</v>
      </c>
      <c r="D61" s="18" t="s">
        <v>1562</v>
      </c>
      <c r="E61" s="2">
        <f t="shared" si="3"/>
        <v>6</v>
      </c>
      <c r="F61" s="239"/>
      <c r="G61" s="30">
        <f t="shared" si="4"/>
        <v>1</v>
      </c>
      <c r="H61" s="2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6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35"/>
      <c r="AH61" s="35"/>
      <c r="AI61" s="22"/>
      <c r="AJ61" s="187"/>
      <c r="AK61" s="23"/>
    </row>
    <row r="62" spans="1:37" s="171" customFormat="1" ht="17.149999999999999" customHeight="1" x14ac:dyDescent="0.35">
      <c r="A62" s="61">
        <v>57</v>
      </c>
      <c r="B62" s="30">
        <v>53</v>
      </c>
      <c r="C62" s="30">
        <f t="shared" si="5"/>
        <v>-4</v>
      </c>
      <c r="D62" s="18" t="s">
        <v>760</v>
      </c>
      <c r="E62" s="2">
        <f t="shared" si="3"/>
        <v>6</v>
      </c>
      <c r="F62" s="239"/>
      <c r="G62" s="30">
        <f t="shared" si="4"/>
        <v>1</v>
      </c>
      <c r="H62" s="2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>
        <v>6</v>
      </c>
      <c r="P62" s="186" t="s">
        <v>13</v>
      </c>
      <c r="Q62" s="3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35"/>
      <c r="AH62" s="35"/>
      <c r="AI62" s="22"/>
      <c r="AJ62" s="187"/>
      <c r="AK62" s="23"/>
    </row>
    <row r="63" spans="1:37" s="171" customFormat="1" ht="17.149999999999999" customHeight="1" x14ac:dyDescent="0.35">
      <c r="A63" s="61">
        <v>58</v>
      </c>
      <c r="B63" s="30">
        <v>54</v>
      </c>
      <c r="C63" s="30">
        <f t="shared" si="5"/>
        <v>-4</v>
      </c>
      <c r="D63" s="18" t="s">
        <v>796</v>
      </c>
      <c r="E63" s="2">
        <f t="shared" si="3"/>
        <v>5</v>
      </c>
      <c r="F63" s="239"/>
      <c r="G63" s="30">
        <f t="shared" si="4"/>
        <v>1</v>
      </c>
      <c r="H63" s="2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>
        <v>5</v>
      </c>
      <c r="O63" s="31" t="s">
        <v>13</v>
      </c>
      <c r="P63" s="186" t="s">
        <v>13</v>
      </c>
      <c r="Q63" s="3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35"/>
      <c r="AH63" s="35"/>
      <c r="AI63" s="22"/>
      <c r="AJ63" s="187"/>
      <c r="AK63" s="23"/>
    </row>
    <row r="64" spans="1:37" s="171" customFormat="1" ht="17.149999999999999" customHeight="1" x14ac:dyDescent="0.35">
      <c r="A64" s="61">
        <v>59</v>
      </c>
      <c r="B64" s="30">
        <v>55</v>
      </c>
      <c r="C64" s="30">
        <f t="shared" si="5"/>
        <v>-4</v>
      </c>
      <c r="D64" s="18" t="s">
        <v>875</v>
      </c>
      <c r="E64" s="2">
        <f t="shared" si="3"/>
        <v>4</v>
      </c>
      <c r="F64" s="239"/>
      <c r="G64" s="30">
        <f t="shared" si="4"/>
        <v>1</v>
      </c>
      <c r="H64" s="2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>
        <v>4</v>
      </c>
      <c r="AA64" s="31" t="s">
        <v>13</v>
      </c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35"/>
      <c r="AH64" s="35"/>
      <c r="AI64" s="22"/>
      <c r="AJ64" s="187"/>
      <c r="AK64" s="23"/>
    </row>
    <row r="65" spans="1:37" s="171" customFormat="1" ht="17.149999999999999" customHeight="1" x14ac:dyDescent="0.35">
      <c r="A65" s="61">
        <v>60</v>
      </c>
      <c r="B65" s="30">
        <v>56</v>
      </c>
      <c r="C65" s="30">
        <f t="shared" si="5"/>
        <v>-4</v>
      </c>
      <c r="D65" s="18" t="s">
        <v>945</v>
      </c>
      <c r="E65" s="2">
        <f t="shared" si="3"/>
        <v>4</v>
      </c>
      <c r="F65" s="239"/>
      <c r="G65" s="30">
        <f t="shared" si="4"/>
        <v>1</v>
      </c>
      <c r="H65" s="2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>
        <v>4</v>
      </c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35"/>
      <c r="AH65" s="35"/>
      <c r="AI65" s="22"/>
      <c r="AJ65" s="187"/>
      <c r="AK65" s="23"/>
    </row>
    <row r="66" spans="1:37" s="171" customFormat="1" ht="17.149999999999999" customHeight="1" x14ac:dyDescent="0.35">
      <c r="A66" s="61">
        <v>61</v>
      </c>
      <c r="B66" s="30">
        <v>57</v>
      </c>
      <c r="C66" s="30">
        <f t="shared" si="5"/>
        <v>-4</v>
      </c>
      <c r="D66" s="18" t="s">
        <v>1426</v>
      </c>
      <c r="E66" s="2">
        <f t="shared" si="3"/>
        <v>4</v>
      </c>
      <c r="F66" s="239"/>
      <c r="G66" s="30">
        <f t="shared" si="4"/>
        <v>1</v>
      </c>
      <c r="H66" s="2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31" t="s">
        <v>13</v>
      </c>
      <c r="P66" s="186" t="s">
        <v>13</v>
      </c>
      <c r="Q66" s="31">
        <v>4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35"/>
      <c r="AH66" s="35"/>
      <c r="AI66" s="22"/>
      <c r="AJ66" s="187"/>
      <c r="AK66" s="23"/>
    </row>
    <row r="67" spans="1:37" s="171" customFormat="1" ht="17.149999999999999" customHeight="1" x14ac:dyDescent="0.35">
      <c r="A67" s="61">
        <v>62</v>
      </c>
      <c r="B67" s="30">
        <v>58</v>
      </c>
      <c r="C67" s="30">
        <f t="shared" si="5"/>
        <v>-4</v>
      </c>
      <c r="D67" s="18" t="s">
        <v>1527</v>
      </c>
      <c r="E67" s="2">
        <f t="shared" si="3"/>
        <v>4</v>
      </c>
      <c r="F67" s="239"/>
      <c r="G67" s="30">
        <f t="shared" si="4"/>
        <v>1</v>
      </c>
      <c r="H67" s="2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186">
        <v>4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31" t="s">
        <v>13</v>
      </c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35"/>
      <c r="AH67" s="35"/>
      <c r="AI67" s="22"/>
      <c r="AJ67" s="187"/>
      <c r="AK67" s="23"/>
    </row>
    <row r="68" spans="1:37" s="171" customFormat="1" ht="17.149999999999999" customHeight="1" x14ac:dyDescent="0.35">
      <c r="A68" s="61">
        <v>63</v>
      </c>
      <c r="B68" s="30">
        <v>59</v>
      </c>
      <c r="C68" s="30">
        <f t="shared" si="5"/>
        <v>-4</v>
      </c>
      <c r="D68" s="18" t="s">
        <v>795</v>
      </c>
      <c r="E68" s="2">
        <f t="shared" si="3"/>
        <v>4</v>
      </c>
      <c r="F68" s="239"/>
      <c r="G68" s="30">
        <f t="shared" si="4"/>
        <v>1</v>
      </c>
      <c r="H68" s="2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>
        <v>4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35"/>
      <c r="AH68" s="35"/>
      <c r="AI68" s="22"/>
      <c r="AJ68" s="187"/>
      <c r="AK68" s="23"/>
    </row>
    <row r="69" spans="1:37" s="171" customFormat="1" ht="17.149999999999999" customHeight="1" x14ac:dyDescent="0.35">
      <c r="A69" s="61">
        <v>64</v>
      </c>
      <c r="B69" s="30">
        <v>60</v>
      </c>
      <c r="C69" s="30">
        <f t="shared" si="5"/>
        <v>-4</v>
      </c>
      <c r="D69" s="18" t="s">
        <v>888</v>
      </c>
      <c r="E69" s="2">
        <f t="shared" si="3"/>
        <v>4</v>
      </c>
      <c r="F69" s="239"/>
      <c r="G69" s="30">
        <f t="shared" si="4"/>
        <v>1</v>
      </c>
      <c r="H69" s="2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>
        <v>4</v>
      </c>
      <c r="P69" s="186" t="s">
        <v>13</v>
      </c>
      <c r="Q69" s="3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35"/>
      <c r="AH69" s="35"/>
      <c r="AI69" s="22"/>
      <c r="AJ69" s="187"/>
      <c r="AK69" s="23"/>
    </row>
    <row r="70" spans="1:37" s="171" customFormat="1" ht="17.149999999999999" customHeight="1" x14ac:dyDescent="0.35">
      <c r="A70" s="61">
        <v>65</v>
      </c>
      <c r="B70" s="30">
        <v>61</v>
      </c>
      <c r="C70" s="30">
        <f t="shared" si="5"/>
        <v>-4</v>
      </c>
      <c r="D70" s="18" t="s">
        <v>1630</v>
      </c>
      <c r="E70" s="2">
        <f t="shared" ref="E70:E90" si="6">LARGE(H70:AF70,1)+LARGE(H70:AF70,2)+LARGE(H70:AF70,3)+LARGE(H70:AF70,4)+LARGE(H70:AF70,5)+F70</f>
        <v>4</v>
      </c>
      <c r="F70" s="239"/>
      <c r="G70" s="30">
        <f t="shared" ref="G70:G90" si="7">COUNT(H70:AA70)</f>
        <v>1</v>
      </c>
      <c r="H70" s="2"/>
      <c r="I70" s="191" t="s">
        <v>13</v>
      </c>
      <c r="J70" s="186" t="s">
        <v>13</v>
      </c>
      <c r="K70" s="31" t="s">
        <v>13</v>
      </c>
      <c r="L70" s="186" t="s">
        <v>13</v>
      </c>
      <c r="M70" s="31">
        <v>4</v>
      </c>
      <c r="N70" s="186" t="s">
        <v>13</v>
      </c>
      <c r="O70" s="31" t="s">
        <v>13</v>
      </c>
      <c r="P70" s="186" t="s">
        <v>13</v>
      </c>
      <c r="Q70" s="3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35"/>
      <c r="AH70" s="35"/>
      <c r="AI70" s="22"/>
      <c r="AJ70" s="187"/>
      <c r="AK70" s="23"/>
    </row>
    <row r="71" spans="1:37" s="171" customFormat="1" ht="17.149999999999999" customHeight="1" x14ac:dyDescent="0.35">
      <c r="A71" s="61">
        <v>66</v>
      </c>
      <c r="B71" s="30">
        <v>62</v>
      </c>
      <c r="C71" s="30">
        <f t="shared" si="5"/>
        <v>-4</v>
      </c>
      <c r="D71" s="18" t="s">
        <v>1725</v>
      </c>
      <c r="E71" s="2">
        <f t="shared" si="6"/>
        <v>4</v>
      </c>
      <c r="F71" s="239"/>
      <c r="G71" s="30">
        <f t="shared" si="7"/>
        <v>1</v>
      </c>
      <c r="H71" s="2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>
        <v>4</v>
      </c>
      <c r="Y71" s="191" t="s">
        <v>13</v>
      </c>
      <c r="Z71" s="186" t="s">
        <v>13</v>
      </c>
      <c r="AA71" s="31" t="s">
        <v>13</v>
      </c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35"/>
      <c r="AH71" s="35"/>
      <c r="AI71" s="22"/>
      <c r="AJ71" s="187"/>
      <c r="AK71" s="23"/>
    </row>
    <row r="72" spans="1:37" s="171" customFormat="1" ht="17.149999999999999" customHeight="1" x14ac:dyDescent="0.35">
      <c r="A72" s="61">
        <v>67</v>
      </c>
      <c r="B72" s="30">
        <v>63</v>
      </c>
      <c r="C72" s="30">
        <f t="shared" si="5"/>
        <v>-4</v>
      </c>
      <c r="D72" s="18" t="s">
        <v>1873</v>
      </c>
      <c r="E72" s="2">
        <f t="shared" si="6"/>
        <v>4</v>
      </c>
      <c r="F72" s="239"/>
      <c r="G72" s="30">
        <f t="shared" si="7"/>
        <v>1</v>
      </c>
      <c r="H72" s="2"/>
      <c r="I72" s="191" t="s">
        <v>13</v>
      </c>
      <c r="J72" s="186">
        <v>4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31" t="s">
        <v>13</v>
      </c>
      <c r="AB72" s="36">
        <v>0</v>
      </c>
      <c r="AC72" s="37">
        <v>0</v>
      </c>
      <c r="AD72" s="37">
        <v>0</v>
      </c>
      <c r="AE72" s="37">
        <v>0</v>
      </c>
      <c r="AF72" s="37">
        <v>0</v>
      </c>
      <c r="AG72" s="35"/>
      <c r="AH72" s="35"/>
      <c r="AI72" s="22"/>
      <c r="AJ72" s="187"/>
      <c r="AK72" s="23"/>
    </row>
    <row r="73" spans="1:37" s="171" customFormat="1" ht="17.149999999999999" customHeight="1" x14ac:dyDescent="0.35">
      <c r="A73" s="61">
        <v>68</v>
      </c>
      <c r="B73" s="30">
        <v>64</v>
      </c>
      <c r="C73" s="30">
        <f t="shared" si="5"/>
        <v>-4</v>
      </c>
      <c r="D73" s="18" t="s">
        <v>1465</v>
      </c>
      <c r="E73" s="2">
        <f t="shared" si="6"/>
        <v>3</v>
      </c>
      <c r="F73" s="239"/>
      <c r="G73" s="30">
        <f t="shared" si="7"/>
        <v>1</v>
      </c>
      <c r="H73" s="2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31" t="s">
        <v>13</v>
      </c>
      <c r="R73" s="186" t="s">
        <v>13</v>
      </c>
      <c r="S73" s="191" t="s">
        <v>13</v>
      </c>
      <c r="T73" s="186" t="s">
        <v>13</v>
      </c>
      <c r="U73" s="191">
        <v>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36">
        <v>0</v>
      </c>
      <c r="AC73" s="37">
        <v>0</v>
      </c>
      <c r="AD73" s="37">
        <v>0</v>
      </c>
      <c r="AE73" s="37">
        <v>0</v>
      </c>
      <c r="AF73" s="37">
        <v>0</v>
      </c>
      <c r="AG73" s="35"/>
      <c r="AH73" s="35"/>
      <c r="AI73" s="22"/>
      <c r="AJ73" s="187"/>
      <c r="AK73" s="23"/>
    </row>
    <row r="74" spans="1:37" s="171" customFormat="1" ht="17.149999999999999" customHeight="1" x14ac:dyDescent="0.35">
      <c r="A74" s="61">
        <v>69</v>
      </c>
      <c r="B74" s="30">
        <v>65</v>
      </c>
      <c r="C74" s="30">
        <f t="shared" si="5"/>
        <v>-4</v>
      </c>
      <c r="D74" s="18" t="s">
        <v>759</v>
      </c>
      <c r="E74" s="2">
        <f t="shared" si="6"/>
        <v>3</v>
      </c>
      <c r="F74" s="239"/>
      <c r="G74" s="30">
        <f t="shared" si="7"/>
        <v>1</v>
      </c>
      <c r="H74" s="2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31" t="s">
        <v>13</v>
      </c>
      <c r="R74" s="186" t="s">
        <v>13</v>
      </c>
      <c r="S74" s="191">
        <v>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36">
        <v>0</v>
      </c>
      <c r="AC74" s="37">
        <v>0</v>
      </c>
      <c r="AD74" s="37">
        <v>0</v>
      </c>
      <c r="AE74" s="37">
        <v>0</v>
      </c>
      <c r="AF74" s="37">
        <v>0</v>
      </c>
      <c r="AG74" s="35"/>
      <c r="AH74" s="35"/>
      <c r="AI74" s="22"/>
      <c r="AJ74" s="187"/>
      <c r="AK74" s="23"/>
    </row>
    <row r="75" spans="1:37" s="171" customFormat="1" ht="17.149999999999999" customHeight="1" x14ac:dyDescent="0.35">
      <c r="A75" s="61">
        <v>70</v>
      </c>
      <c r="B75" s="30">
        <v>66</v>
      </c>
      <c r="C75" s="30">
        <f t="shared" si="5"/>
        <v>-4</v>
      </c>
      <c r="D75" s="18" t="s">
        <v>802</v>
      </c>
      <c r="E75" s="2">
        <f t="shared" si="6"/>
        <v>3</v>
      </c>
      <c r="F75" s="239"/>
      <c r="G75" s="30">
        <f t="shared" si="7"/>
        <v>1</v>
      </c>
      <c r="H75" s="2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31" t="s">
        <v>13</v>
      </c>
      <c r="P75" s="186" t="s">
        <v>13</v>
      </c>
      <c r="Q75" s="31" t="s">
        <v>13</v>
      </c>
      <c r="R75" s="186">
        <v>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36">
        <v>0</v>
      </c>
      <c r="AC75" s="37">
        <v>0</v>
      </c>
      <c r="AD75" s="37">
        <v>0</v>
      </c>
      <c r="AE75" s="37">
        <v>0</v>
      </c>
      <c r="AF75" s="37">
        <v>0</v>
      </c>
      <c r="AG75" s="35"/>
      <c r="AH75" s="35"/>
      <c r="AI75" s="22"/>
      <c r="AJ75" s="187"/>
      <c r="AK75" s="23"/>
    </row>
    <row r="76" spans="1:37" s="171" customFormat="1" ht="17.149999999999999" customHeight="1" x14ac:dyDescent="0.35">
      <c r="A76" s="61">
        <v>71</v>
      </c>
      <c r="B76" s="30">
        <v>67</v>
      </c>
      <c r="C76" s="30">
        <f t="shared" si="5"/>
        <v>-4</v>
      </c>
      <c r="D76" s="18" t="s">
        <v>890</v>
      </c>
      <c r="E76" s="2">
        <f t="shared" si="6"/>
        <v>3</v>
      </c>
      <c r="F76" s="238"/>
      <c r="G76" s="30">
        <f t="shared" si="7"/>
        <v>1</v>
      </c>
      <c r="H76" s="2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31" t="s">
        <v>13</v>
      </c>
      <c r="P76" s="186" t="s">
        <v>13</v>
      </c>
      <c r="Q76" s="3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>
        <v>3</v>
      </c>
      <c r="Z76" s="186" t="s">
        <v>13</v>
      </c>
      <c r="AA76" s="31" t="s">
        <v>13</v>
      </c>
      <c r="AB76" s="36">
        <v>0</v>
      </c>
      <c r="AC76" s="37">
        <v>0</v>
      </c>
      <c r="AD76" s="37">
        <v>0</v>
      </c>
      <c r="AE76" s="37">
        <v>0</v>
      </c>
      <c r="AF76" s="37">
        <v>0</v>
      </c>
      <c r="AG76" s="35"/>
      <c r="AH76" s="35"/>
      <c r="AI76" s="22"/>
      <c r="AJ76" s="187"/>
      <c r="AK76" s="23"/>
    </row>
    <row r="77" spans="1:37" s="171" customFormat="1" ht="17.149999999999999" customHeight="1" x14ac:dyDescent="0.35">
      <c r="A77" s="61">
        <v>72</v>
      </c>
      <c r="B77" s="30">
        <v>68</v>
      </c>
      <c r="C77" s="30">
        <f t="shared" si="5"/>
        <v>-4</v>
      </c>
      <c r="D77" s="18" t="s">
        <v>1486</v>
      </c>
      <c r="E77" s="2">
        <f t="shared" si="6"/>
        <v>3</v>
      </c>
      <c r="F77" s="239"/>
      <c r="G77" s="30">
        <f t="shared" si="7"/>
        <v>1</v>
      </c>
      <c r="H77" s="2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31" t="s">
        <v>13</v>
      </c>
      <c r="R77" s="186" t="s">
        <v>13</v>
      </c>
      <c r="S77" s="191" t="s">
        <v>13</v>
      </c>
      <c r="T77" s="186">
        <v>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31" t="s">
        <v>13</v>
      </c>
      <c r="AB77" s="36">
        <v>0</v>
      </c>
      <c r="AC77" s="37">
        <v>0</v>
      </c>
      <c r="AD77" s="37">
        <v>0</v>
      </c>
      <c r="AE77" s="37">
        <v>0</v>
      </c>
      <c r="AF77" s="37">
        <v>0</v>
      </c>
      <c r="AG77" s="35"/>
      <c r="AH77" s="35"/>
      <c r="AI77" s="22"/>
      <c r="AJ77" s="187"/>
      <c r="AK77" s="23"/>
    </row>
    <row r="78" spans="1:37" s="171" customFormat="1" ht="17.149999999999999" customHeight="1" x14ac:dyDescent="0.35">
      <c r="A78" s="61">
        <v>73</v>
      </c>
      <c r="B78" s="30">
        <v>69</v>
      </c>
      <c r="C78" s="30">
        <f t="shared" si="5"/>
        <v>-4</v>
      </c>
      <c r="D78" s="18" t="s">
        <v>1563</v>
      </c>
      <c r="E78" s="2">
        <f t="shared" si="6"/>
        <v>3</v>
      </c>
      <c r="F78" s="239"/>
      <c r="G78" s="30">
        <f t="shared" si="7"/>
        <v>1</v>
      </c>
      <c r="H78" s="2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3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>
        <v>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36">
        <v>0</v>
      </c>
      <c r="AC78" s="37">
        <v>0</v>
      </c>
      <c r="AD78" s="37">
        <v>0</v>
      </c>
      <c r="AE78" s="37">
        <v>0</v>
      </c>
      <c r="AF78" s="37">
        <v>0</v>
      </c>
      <c r="AG78" s="35"/>
      <c r="AH78" s="35"/>
      <c r="AI78" s="22"/>
      <c r="AJ78" s="187"/>
      <c r="AK78" s="23"/>
    </row>
    <row r="79" spans="1:37" s="171" customFormat="1" ht="17.149999999999999" customHeight="1" x14ac:dyDescent="0.35">
      <c r="A79" s="61">
        <v>74</v>
      </c>
      <c r="B79" s="30">
        <v>70</v>
      </c>
      <c r="C79" s="30">
        <f t="shared" si="5"/>
        <v>-4</v>
      </c>
      <c r="D79" s="18" t="s">
        <v>1631</v>
      </c>
      <c r="E79" s="2">
        <f t="shared" si="6"/>
        <v>3</v>
      </c>
      <c r="F79" s="239"/>
      <c r="G79" s="30">
        <f t="shared" si="7"/>
        <v>1</v>
      </c>
      <c r="H79" s="2"/>
      <c r="I79" s="191" t="s">
        <v>13</v>
      </c>
      <c r="J79" s="186" t="s">
        <v>13</v>
      </c>
      <c r="K79" s="31" t="s">
        <v>13</v>
      </c>
      <c r="L79" s="186" t="s">
        <v>13</v>
      </c>
      <c r="M79" s="31">
        <v>3</v>
      </c>
      <c r="N79" s="186" t="s">
        <v>13</v>
      </c>
      <c r="O79" s="31" t="s">
        <v>13</v>
      </c>
      <c r="P79" s="186" t="s">
        <v>13</v>
      </c>
      <c r="Q79" s="3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36">
        <v>0</v>
      </c>
      <c r="AC79" s="37">
        <v>0</v>
      </c>
      <c r="AD79" s="37">
        <v>0</v>
      </c>
      <c r="AE79" s="37">
        <v>0</v>
      </c>
      <c r="AF79" s="37">
        <v>0</v>
      </c>
      <c r="AG79" s="35"/>
      <c r="AH79" s="35"/>
      <c r="AI79" s="22"/>
      <c r="AJ79" s="187"/>
      <c r="AK79" s="23"/>
    </row>
    <row r="80" spans="1:37" s="171" customFormat="1" ht="17.149999999999999" customHeight="1" x14ac:dyDescent="0.35">
      <c r="A80" s="61">
        <v>75</v>
      </c>
      <c r="B80" s="30">
        <v>71</v>
      </c>
      <c r="C80" s="30">
        <f t="shared" si="5"/>
        <v>-4</v>
      </c>
      <c r="D80" s="18" t="s">
        <v>1689</v>
      </c>
      <c r="E80" s="2">
        <f t="shared" si="6"/>
        <v>3</v>
      </c>
      <c r="F80" s="239"/>
      <c r="G80" s="30">
        <f t="shared" si="7"/>
        <v>1</v>
      </c>
      <c r="H80" s="2"/>
      <c r="I80" s="191" t="s">
        <v>13</v>
      </c>
      <c r="J80" s="186" t="s">
        <v>13</v>
      </c>
      <c r="K80" s="31" t="s">
        <v>13</v>
      </c>
      <c r="L80" s="186">
        <v>3</v>
      </c>
      <c r="M80" s="31" t="s">
        <v>13</v>
      </c>
      <c r="N80" s="186" t="s">
        <v>13</v>
      </c>
      <c r="O80" s="31" t="s">
        <v>13</v>
      </c>
      <c r="P80" s="186" t="s">
        <v>13</v>
      </c>
      <c r="Q80" s="3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31" t="s">
        <v>13</v>
      </c>
      <c r="AB80" s="36">
        <v>0</v>
      </c>
      <c r="AC80" s="37">
        <v>0</v>
      </c>
      <c r="AD80" s="37">
        <v>0</v>
      </c>
      <c r="AE80" s="37">
        <v>0</v>
      </c>
      <c r="AF80" s="37">
        <v>0</v>
      </c>
      <c r="AG80" s="35"/>
      <c r="AH80" s="35"/>
      <c r="AI80" s="22"/>
      <c r="AJ80" s="187"/>
      <c r="AK80" s="23"/>
    </row>
    <row r="81" spans="1:42" s="171" customFormat="1" ht="17.149999999999999" customHeight="1" x14ac:dyDescent="0.35">
      <c r="A81" s="61">
        <v>76</v>
      </c>
      <c r="B81" s="30">
        <v>72</v>
      </c>
      <c r="C81" s="30">
        <f t="shared" si="5"/>
        <v>-4</v>
      </c>
      <c r="D81" s="18" t="s">
        <v>1726</v>
      </c>
      <c r="E81" s="2">
        <f t="shared" si="6"/>
        <v>3</v>
      </c>
      <c r="F81" s="239"/>
      <c r="G81" s="30">
        <f t="shared" si="7"/>
        <v>1</v>
      </c>
      <c r="H81" s="2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3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>
        <v>3</v>
      </c>
      <c r="Y81" s="191" t="s">
        <v>13</v>
      </c>
      <c r="Z81" s="186" t="s">
        <v>13</v>
      </c>
      <c r="AA81" s="31" t="s">
        <v>13</v>
      </c>
      <c r="AB81" s="36">
        <v>0</v>
      </c>
      <c r="AC81" s="37">
        <v>0</v>
      </c>
      <c r="AD81" s="37">
        <v>0</v>
      </c>
      <c r="AE81" s="37">
        <v>0</v>
      </c>
      <c r="AF81" s="37">
        <v>0</v>
      </c>
      <c r="AG81" s="35"/>
      <c r="AH81" s="35"/>
      <c r="AI81" s="22"/>
      <c r="AJ81" s="187"/>
      <c r="AK81" s="23"/>
    </row>
    <row r="82" spans="1:42" s="171" customFormat="1" ht="17.149999999999999" customHeight="1" x14ac:dyDescent="0.35">
      <c r="A82" s="61">
        <v>77</v>
      </c>
      <c r="B82" s="30">
        <v>73</v>
      </c>
      <c r="C82" s="30">
        <f t="shared" si="5"/>
        <v>-4</v>
      </c>
      <c r="D82" s="18" t="s">
        <v>1770</v>
      </c>
      <c r="E82" s="2">
        <f t="shared" si="6"/>
        <v>3</v>
      </c>
      <c r="F82" s="239"/>
      <c r="G82" s="30">
        <f t="shared" si="7"/>
        <v>1</v>
      </c>
      <c r="H82" s="2"/>
      <c r="I82" s="191" t="s">
        <v>13</v>
      </c>
      <c r="J82" s="186" t="s">
        <v>13</v>
      </c>
      <c r="K82" s="31">
        <v>3</v>
      </c>
      <c r="L82" s="186" t="s">
        <v>13</v>
      </c>
      <c r="M82" s="31" t="s">
        <v>13</v>
      </c>
      <c r="N82" s="186" t="s">
        <v>13</v>
      </c>
      <c r="O82" s="31" t="s">
        <v>13</v>
      </c>
      <c r="P82" s="186" t="s">
        <v>13</v>
      </c>
      <c r="Q82" s="3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36">
        <v>0</v>
      </c>
      <c r="AC82" s="37">
        <v>0</v>
      </c>
      <c r="AD82" s="37">
        <v>0</v>
      </c>
      <c r="AE82" s="37">
        <v>0</v>
      </c>
      <c r="AF82" s="37">
        <v>0</v>
      </c>
      <c r="AG82" s="35"/>
      <c r="AH82" s="35"/>
      <c r="AI82" s="22"/>
      <c r="AJ82" s="187"/>
      <c r="AK82" s="23"/>
    </row>
    <row r="83" spans="1:42" s="171" customFormat="1" ht="17.149999999999999" customHeight="1" x14ac:dyDescent="0.35">
      <c r="A83" s="61">
        <v>78</v>
      </c>
      <c r="B83" s="30">
        <v>74</v>
      </c>
      <c r="C83" s="30">
        <f t="shared" si="5"/>
        <v>-4</v>
      </c>
      <c r="D83" s="18" t="s">
        <v>1874</v>
      </c>
      <c r="E83" s="2">
        <f t="shared" si="6"/>
        <v>3</v>
      </c>
      <c r="F83" s="239"/>
      <c r="G83" s="30">
        <f t="shared" si="7"/>
        <v>1</v>
      </c>
      <c r="H83" s="2"/>
      <c r="I83" s="191" t="s">
        <v>13</v>
      </c>
      <c r="J83" s="186">
        <v>3</v>
      </c>
      <c r="K83" s="31" t="s">
        <v>13</v>
      </c>
      <c r="L83" s="186" t="s">
        <v>13</v>
      </c>
      <c r="M83" s="31" t="s">
        <v>13</v>
      </c>
      <c r="N83" s="186" t="s">
        <v>13</v>
      </c>
      <c r="O83" s="31" t="s">
        <v>13</v>
      </c>
      <c r="P83" s="186" t="s">
        <v>13</v>
      </c>
      <c r="Q83" s="3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36">
        <v>0</v>
      </c>
      <c r="AC83" s="37">
        <v>0</v>
      </c>
      <c r="AD83" s="37">
        <v>0</v>
      </c>
      <c r="AE83" s="37">
        <v>0</v>
      </c>
      <c r="AF83" s="37">
        <v>0</v>
      </c>
      <c r="AG83" s="35"/>
      <c r="AH83" s="35"/>
      <c r="AI83" s="22"/>
      <c r="AJ83" s="187"/>
      <c r="AK83" s="23"/>
    </row>
    <row r="84" spans="1:42" s="171" customFormat="1" ht="17.149999999999999" customHeight="1" x14ac:dyDescent="0.35">
      <c r="A84" s="61">
        <v>79</v>
      </c>
      <c r="B84" s="30">
        <v>75</v>
      </c>
      <c r="C84" s="30">
        <f t="shared" si="5"/>
        <v>-4</v>
      </c>
      <c r="D84" s="18" t="s">
        <v>581</v>
      </c>
      <c r="E84" s="2">
        <f t="shared" si="6"/>
        <v>2</v>
      </c>
      <c r="F84" s="238"/>
      <c r="G84" s="30">
        <f t="shared" si="7"/>
        <v>1</v>
      </c>
      <c r="H84" s="2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3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>
        <v>2</v>
      </c>
      <c r="Z84" s="186" t="s">
        <v>13</v>
      </c>
      <c r="AA84" s="31" t="s">
        <v>13</v>
      </c>
      <c r="AB84" s="36">
        <v>0</v>
      </c>
      <c r="AC84" s="37">
        <v>0</v>
      </c>
      <c r="AD84" s="37">
        <v>0</v>
      </c>
      <c r="AE84" s="37">
        <v>0</v>
      </c>
      <c r="AF84" s="37">
        <v>0</v>
      </c>
      <c r="AG84" s="35"/>
      <c r="AH84" s="35"/>
      <c r="AI84" s="22"/>
      <c r="AJ84" s="187"/>
      <c r="AK84" s="23"/>
    </row>
    <row r="85" spans="1:42" s="171" customFormat="1" ht="17.149999999999999" customHeight="1" x14ac:dyDescent="0.35">
      <c r="A85" s="61">
        <v>80</v>
      </c>
      <c r="B85" s="30">
        <v>76</v>
      </c>
      <c r="C85" s="30">
        <f t="shared" si="5"/>
        <v>-4</v>
      </c>
      <c r="D85" s="18" t="s">
        <v>665</v>
      </c>
      <c r="E85" s="2">
        <f t="shared" si="6"/>
        <v>2</v>
      </c>
      <c r="F85" s="239"/>
      <c r="G85" s="30">
        <f t="shared" si="7"/>
        <v>1</v>
      </c>
      <c r="H85" s="2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31" t="s">
        <v>13</v>
      </c>
      <c r="P85" s="186" t="s">
        <v>13</v>
      </c>
      <c r="Q85" s="3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>
        <v>2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31" t="s">
        <v>13</v>
      </c>
      <c r="AB85" s="36">
        <v>0</v>
      </c>
      <c r="AC85" s="37">
        <v>0</v>
      </c>
      <c r="AD85" s="37">
        <v>0</v>
      </c>
      <c r="AE85" s="37">
        <v>0</v>
      </c>
      <c r="AF85" s="37">
        <v>0</v>
      </c>
      <c r="AG85" s="35"/>
      <c r="AH85" s="35"/>
      <c r="AI85" s="22"/>
      <c r="AJ85" s="187"/>
      <c r="AK85" s="23"/>
    </row>
    <row r="86" spans="1:42" s="171" customFormat="1" ht="17.149999999999999" customHeight="1" x14ac:dyDescent="0.35">
      <c r="A86" s="61">
        <v>81</v>
      </c>
      <c r="B86" s="30">
        <v>77</v>
      </c>
      <c r="C86" s="30">
        <f t="shared" si="5"/>
        <v>-4</v>
      </c>
      <c r="D86" s="18" t="s">
        <v>1632</v>
      </c>
      <c r="E86" s="2">
        <f t="shared" si="6"/>
        <v>2</v>
      </c>
      <c r="F86" s="239"/>
      <c r="G86" s="30">
        <f t="shared" si="7"/>
        <v>1</v>
      </c>
      <c r="H86" s="2"/>
      <c r="I86" s="191" t="s">
        <v>13</v>
      </c>
      <c r="J86" s="186" t="s">
        <v>13</v>
      </c>
      <c r="K86" s="31" t="s">
        <v>13</v>
      </c>
      <c r="L86" s="186" t="s">
        <v>13</v>
      </c>
      <c r="M86" s="31">
        <v>2</v>
      </c>
      <c r="N86" s="186" t="s">
        <v>13</v>
      </c>
      <c r="O86" s="31" t="s">
        <v>13</v>
      </c>
      <c r="P86" s="186" t="s">
        <v>13</v>
      </c>
      <c r="Q86" s="3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36">
        <v>0</v>
      </c>
      <c r="AC86" s="37">
        <v>0</v>
      </c>
      <c r="AD86" s="37">
        <v>0</v>
      </c>
      <c r="AE86" s="37">
        <v>0</v>
      </c>
      <c r="AF86" s="37">
        <v>0</v>
      </c>
      <c r="AG86" s="35"/>
      <c r="AH86" s="35"/>
      <c r="AI86" s="22"/>
      <c r="AJ86" s="187"/>
      <c r="AK86" s="23"/>
    </row>
    <row r="87" spans="1:42" s="171" customFormat="1" ht="17.149999999999999" customHeight="1" x14ac:dyDescent="0.35">
      <c r="A87" s="61">
        <v>82</v>
      </c>
      <c r="B87" s="30">
        <v>78</v>
      </c>
      <c r="C87" s="30">
        <f t="shared" si="5"/>
        <v>-4</v>
      </c>
      <c r="D87" s="18" t="s">
        <v>1771</v>
      </c>
      <c r="E87" s="2">
        <f t="shared" si="6"/>
        <v>2</v>
      </c>
      <c r="F87" s="239"/>
      <c r="G87" s="30">
        <f t="shared" si="7"/>
        <v>1</v>
      </c>
      <c r="H87" s="2"/>
      <c r="I87" s="191" t="s">
        <v>13</v>
      </c>
      <c r="J87" s="186" t="s">
        <v>13</v>
      </c>
      <c r="K87" s="31">
        <v>2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3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36">
        <v>0</v>
      </c>
      <c r="AC87" s="37">
        <v>0</v>
      </c>
      <c r="AD87" s="37">
        <v>0</v>
      </c>
      <c r="AE87" s="37">
        <v>0</v>
      </c>
      <c r="AF87" s="37">
        <v>0</v>
      </c>
      <c r="AG87" s="35"/>
      <c r="AH87" s="35"/>
      <c r="AI87" s="22"/>
      <c r="AJ87" s="187"/>
      <c r="AK87" s="23"/>
    </row>
    <row r="88" spans="1:42" s="171" customFormat="1" ht="17.149999999999999" customHeight="1" x14ac:dyDescent="0.35">
      <c r="A88" s="61">
        <v>83</v>
      </c>
      <c r="B88" s="30">
        <v>79</v>
      </c>
      <c r="C88" s="30">
        <f t="shared" si="5"/>
        <v>-4</v>
      </c>
      <c r="D88" s="18" t="s">
        <v>891</v>
      </c>
      <c r="E88" s="2">
        <f t="shared" si="6"/>
        <v>1</v>
      </c>
      <c r="F88" s="239"/>
      <c r="G88" s="30">
        <f t="shared" si="7"/>
        <v>1</v>
      </c>
      <c r="H88" s="2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3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>
        <v>1</v>
      </c>
      <c r="Z88" s="186" t="s">
        <v>13</v>
      </c>
      <c r="AA88" s="31" t="s">
        <v>13</v>
      </c>
      <c r="AB88" s="36">
        <v>0</v>
      </c>
      <c r="AC88" s="37">
        <v>0</v>
      </c>
      <c r="AD88" s="37">
        <v>0</v>
      </c>
      <c r="AE88" s="37">
        <v>0</v>
      </c>
      <c r="AF88" s="37">
        <v>0</v>
      </c>
      <c r="AG88" s="35"/>
      <c r="AH88" s="35"/>
      <c r="AI88" s="22"/>
      <c r="AJ88" s="187"/>
      <c r="AK88" s="23"/>
    </row>
    <row r="89" spans="1:42" s="171" customFormat="1" ht="17.149999999999999" customHeight="1" x14ac:dyDescent="0.35">
      <c r="A89" s="61">
        <v>84</v>
      </c>
      <c r="B89" s="30">
        <v>80</v>
      </c>
      <c r="C89" s="30">
        <f t="shared" si="5"/>
        <v>-4</v>
      </c>
      <c r="D89" s="18" t="s">
        <v>1727</v>
      </c>
      <c r="E89" s="2">
        <f t="shared" si="6"/>
        <v>1</v>
      </c>
      <c r="F89" s="239"/>
      <c r="G89" s="30">
        <f t="shared" si="7"/>
        <v>1</v>
      </c>
      <c r="H89" s="2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3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>
        <v>1</v>
      </c>
      <c r="Y89" s="191" t="s">
        <v>13</v>
      </c>
      <c r="Z89" s="186" t="s">
        <v>13</v>
      </c>
      <c r="AA89" s="31" t="s">
        <v>13</v>
      </c>
      <c r="AB89" s="36">
        <v>0</v>
      </c>
      <c r="AC89" s="37">
        <v>0</v>
      </c>
      <c r="AD89" s="37">
        <v>0</v>
      </c>
      <c r="AE89" s="37">
        <v>0</v>
      </c>
      <c r="AF89" s="37">
        <v>0</v>
      </c>
      <c r="AG89" s="35"/>
      <c r="AH89" s="35"/>
      <c r="AI89" s="22"/>
      <c r="AJ89" s="187"/>
      <c r="AK89" s="23"/>
    </row>
    <row r="90" spans="1:42" s="171" customFormat="1" ht="17.149999999999999" customHeight="1" x14ac:dyDescent="0.35">
      <c r="A90" s="61">
        <v>85</v>
      </c>
      <c r="B90" s="30">
        <v>81</v>
      </c>
      <c r="C90" s="30">
        <f t="shared" si="5"/>
        <v>-4</v>
      </c>
      <c r="D90" s="18" t="s">
        <v>1772</v>
      </c>
      <c r="E90" s="2">
        <f t="shared" si="6"/>
        <v>1</v>
      </c>
      <c r="F90" s="239"/>
      <c r="G90" s="30">
        <f t="shared" si="7"/>
        <v>1</v>
      </c>
      <c r="H90" s="2"/>
      <c r="I90" s="191" t="s">
        <v>13</v>
      </c>
      <c r="J90" s="186" t="s">
        <v>13</v>
      </c>
      <c r="K90" s="31">
        <v>1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3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31" t="s">
        <v>13</v>
      </c>
      <c r="AB90" s="36">
        <v>0</v>
      </c>
      <c r="AC90" s="37">
        <v>0</v>
      </c>
      <c r="AD90" s="37">
        <v>0</v>
      </c>
      <c r="AE90" s="37">
        <v>0</v>
      </c>
      <c r="AF90" s="37">
        <v>0</v>
      </c>
      <c r="AG90" s="35"/>
      <c r="AH90" s="35"/>
      <c r="AI90" s="22"/>
      <c r="AJ90" s="187"/>
      <c r="AK90" s="23"/>
    </row>
    <row r="91" spans="1:42" s="171" customFormat="1" ht="17.149999999999999" customHeight="1" x14ac:dyDescent="0.35">
      <c r="A91" s="61"/>
      <c r="B91" s="30"/>
      <c r="C91" s="30"/>
      <c r="D91" s="18"/>
      <c r="E91" s="2">
        <f t="shared" ref="E91:E92" si="8">LARGE(H91:AF91,1)+LARGE(H91:AF91,2)+LARGE(H91:AF91,3)+LARGE(H91:AF91,4)+LARGE(H91:AF91,5)+F91</f>
        <v>0</v>
      </c>
      <c r="F91" s="239"/>
      <c r="G91" s="30">
        <f t="shared" ref="G91:G92" si="9">COUNT(H91:AA91)</f>
        <v>0</v>
      </c>
      <c r="H91" s="2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3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31" t="s">
        <v>13</v>
      </c>
      <c r="AB91" s="36">
        <v>0</v>
      </c>
      <c r="AC91" s="37">
        <v>0</v>
      </c>
      <c r="AD91" s="37">
        <v>0</v>
      </c>
      <c r="AE91" s="37">
        <v>0</v>
      </c>
      <c r="AF91" s="37">
        <v>0</v>
      </c>
      <c r="AG91" s="35"/>
      <c r="AH91" s="35"/>
      <c r="AI91" s="22"/>
      <c r="AJ91" s="187"/>
      <c r="AK91" s="23"/>
    </row>
    <row r="92" spans="1:42" s="171" customFormat="1" ht="17.149999999999999" customHeight="1" x14ac:dyDescent="0.35">
      <c r="A92" s="61"/>
      <c r="B92" s="30"/>
      <c r="C92" s="30"/>
      <c r="D92" s="18"/>
      <c r="E92" s="2">
        <f t="shared" si="8"/>
        <v>0</v>
      </c>
      <c r="F92" s="239"/>
      <c r="G92" s="30">
        <f t="shared" si="9"/>
        <v>0</v>
      </c>
      <c r="H92" s="2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3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31" t="s">
        <v>13</v>
      </c>
      <c r="AB92" s="36">
        <v>0</v>
      </c>
      <c r="AC92" s="37">
        <v>0</v>
      </c>
      <c r="AD92" s="37">
        <v>0</v>
      </c>
      <c r="AE92" s="37">
        <v>0</v>
      </c>
      <c r="AF92" s="37">
        <v>0</v>
      </c>
      <c r="AG92" s="35"/>
      <c r="AH92" s="35"/>
      <c r="AI92" s="22"/>
      <c r="AJ92" s="187"/>
      <c r="AK92" s="23"/>
    </row>
    <row r="93" spans="1:42" s="171" customFormat="1" ht="17.149999999999999" customHeight="1" x14ac:dyDescent="0.35">
      <c r="A93" s="64"/>
      <c r="B93" s="2"/>
      <c r="C93" s="2"/>
      <c r="D93" s="31"/>
      <c r="E93" s="2">
        <f t="shared" ref="E93" si="10">LARGE(H93:AF93,1)+LARGE(H93:AF93,2)+LARGE(H93:AF93,3)+LARGE(H93:AF93,4)+LARGE(H93:AF93,5)+F93</f>
        <v>0</v>
      </c>
      <c r="F93" s="239"/>
      <c r="G93" s="30">
        <f t="shared" ref="G93" si="11">COUNT(H93:AA93)</f>
        <v>0</v>
      </c>
      <c r="H93" s="2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3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31" t="s">
        <v>13</v>
      </c>
      <c r="AB93" s="36">
        <v>0</v>
      </c>
      <c r="AC93" s="37">
        <v>0</v>
      </c>
      <c r="AD93" s="37">
        <v>0</v>
      </c>
      <c r="AE93" s="37">
        <v>0</v>
      </c>
      <c r="AF93" s="37">
        <v>0</v>
      </c>
      <c r="AG93" s="35"/>
      <c r="AH93" s="35"/>
      <c r="AI93" s="22"/>
      <c r="AJ93" s="187"/>
      <c r="AK93" s="23"/>
    </row>
    <row r="94" spans="1:42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35"/>
      <c r="AC94" s="35"/>
      <c r="AD94" s="35"/>
      <c r="AE94" s="35"/>
      <c r="AF94" s="35"/>
      <c r="AG94" s="35"/>
      <c r="AH94" s="35"/>
      <c r="AI94" s="22"/>
      <c r="AJ94" s="187"/>
      <c r="AK94" s="23"/>
    </row>
    <row r="95" spans="1:42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720</v>
      </c>
      <c r="G95" s="35"/>
      <c r="H95" s="35">
        <f>SUM(H6:H93)</f>
        <v>0</v>
      </c>
      <c r="I95" s="35"/>
      <c r="J95" s="35">
        <f t="shared" ref="J95:O95" si="12">SUM(J6:J93)</f>
        <v>33</v>
      </c>
      <c r="K95" s="35">
        <f t="shared" si="12"/>
        <v>34</v>
      </c>
      <c r="L95" s="35">
        <f t="shared" si="12"/>
        <v>3</v>
      </c>
      <c r="M95" s="35">
        <f t="shared" si="12"/>
        <v>15</v>
      </c>
      <c r="N95" s="35">
        <f t="shared" si="12"/>
        <v>5</v>
      </c>
      <c r="O95" s="35">
        <f t="shared" si="12"/>
        <v>10</v>
      </c>
      <c r="P95" s="35">
        <f t="shared" ref="P95:W95" si="13">SUM(P6:P93)</f>
        <v>5</v>
      </c>
      <c r="Q95" s="35">
        <f t="shared" si="13"/>
        <v>10</v>
      </c>
      <c r="R95" s="35">
        <f t="shared" si="13"/>
        <v>13</v>
      </c>
      <c r="S95" s="35">
        <f t="shared" si="13"/>
        <v>3</v>
      </c>
      <c r="T95" s="35">
        <f t="shared" si="13"/>
        <v>3</v>
      </c>
      <c r="U95" s="35">
        <f t="shared" si="13"/>
        <v>3</v>
      </c>
      <c r="V95" s="35">
        <f t="shared" si="13"/>
        <v>30</v>
      </c>
      <c r="W95" s="35">
        <f t="shared" si="13"/>
        <v>13</v>
      </c>
      <c r="X95" s="35">
        <f t="shared" ref="X95:AF95" si="14">SUM(X6:X93)</f>
        <v>176</v>
      </c>
      <c r="Y95" s="35">
        <f t="shared" si="14"/>
        <v>46</v>
      </c>
      <c r="Z95" s="35">
        <f t="shared" si="14"/>
        <v>13</v>
      </c>
      <c r="AA95" s="35">
        <f t="shared" si="14"/>
        <v>10</v>
      </c>
      <c r="AB95" s="35">
        <f t="shared" si="14"/>
        <v>0</v>
      </c>
      <c r="AC95" s="35">
        <f t="shared" si="14"/>
        <v>0</v>
      </c>
      <c r="AD95" s="35">
        <f t="shared" si="14"/>
        <v>0</v>
      </c>
      <c r="AE95" s="35">
        <f t="shared" si="14"/>
        <v>0</v>
      </c>
      <c r="AF95" s="35">
        <f t="shared" si="14"/>
        <v>0</v>
      </c>
      <c r="AG95" s="35"/>
      <c r="AH95" s="35"/>
      <c r="AI95" s="35"/>
      <c r="AJ95" s="35"/>
      <c r="AK95" s="35"/>
      <c r="AL95" s="35"/>
      <c r="AM95" s="35"/>
      <c r="AN95" s="35"/>
      <c r="AO95" s="35"/>
      <c r="AP95" s="35"/>
    </row>
    <row r="96" spans="1:42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22"/>
      <c r="AJ96" s="187"/>
      <c r="AK96" s="23"/>
    </row>
    <row r="97" spans="1:37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22"/>
      <c r="AJ97" s="187"/>
      <c r="AK97" s="23"/>
    </row>
    <row r="98" spans="1:37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22"/>
      <c r="AJ98" s="187"/>
      <c r="AK98" s="23"/>
    </row>
    <row r="99" spans="1:37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22"/>
      <c r="AJ99" s="187"/>
      <c r="AK99" s="23"/>
    </row>
    <row r="100" spans="1:37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22"/>
      <c r="AJ100" s="187"/>
      <c r="AK100" s="23"/>
    </row>
    <row r="101" spans="1:37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22"/>
      <c r="AJ101" s="187"/>
      <c r="AK101" s="23"/>
    </row>
    <row r="102" spans="1:37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22"/>
      <c r="AJ102" s="187"/>
      <c r="AK102" s="23"/>
    </row>
    <row r="103" spans="1:37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22"/>
      <c r="AJ103" s="187"/>
      <c r="AK103" s="23"/>
    </row>
    <row r="104" spans="1:37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22"/>
      <c r="AJ104" s="187"/>
      <c r="AK104" s="23"/>
    </row>
    <row r="105" spans="1:37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43"/>
      <c r="AJ105" s="44"/>
      <c r="AK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G90">
    <sortCondition descending="1" ref="E6:E90"/>
    <sortCondition ref="G6:G90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C45" sqref="C45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20" si="0">B6-A6</f>
        <v>0</v>
      </c>
      <c r="D6" s="18" t="s">
        <v>256</v>
      </c>
      <c r="E6" s="2">
        <f t="shared" ref="E6:E43" si="1">LARGE(H6:U6,1)+LARGE(H6:U6,2)+LARGE(H6:U6,3)+LARGE(H6:U6,4)+LARGE(H6:U6,5)+F6</f>
        <v>105</v>
      </c>
      <c r="F6" s="238">
        <v>20</v>
      </c>
      <c r="G6" s="30">
        <f t="shared" ref="G6:G43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6</v>
      </c>
      <c r="C9" s="30">
        <f t="shared" si="0"/>
        <v>2</v>
      </c>
      <c r="D9" s="2" t="s">
        <v>296</v>
      </c>
      <c r="E9" s="2">
        <f t="shared" si="1"/>
        <v>66</v>
      </c>
      <c r="F9" s="238">
        <v>20</v>
      </c>
      <c r="G9" s="30">
        <f t="shared" si="2"/>
        <v>5</v>
      </c>
      <c r="H9" s="31"/>
      <c r="I9" s="31">
        <v>8</v>
      </c>
      <c r="J9" s="186" t="s">
        <v>13</v>
      </c>
      <c r="K9" s="191">
        <v>8</v>
      </c>
      <c r="L9" s="186" t="s">
        <v>13</v>
      </c>
      <c r="M9" s="191" t="s">
        <v>13</v>
      </c>
      <c r="N9" s="186">
        <v>14</v>
      </c>
      <c r="O9" s="31">
        <v>4</v>
      </c>
      <c r="P9" s="186">
        <v>12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7</v>
      </c>
      <c r="C10" s="30">
        <f t="shared" si="0"/>
        <v>2</v>
      </c>
      <c r="D10" s="2" t="s">
        <v>15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30</v>
      </c>
      <c r="O10" s="31" t="s">
        <v>13</v>
      </c>
      <c r="P10" s="186">
        <v>10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4</v>
      </c>
      <c r="C11" s="30">
        <f t="shared" si="0"/>
        <v>-2</v>
      </c>
      <c r="D11" s="18" t="s">
        <v>370</v>
      </c>
      <c r="E11" s="2">
        <f t="shared" si="1"/>
        <v>58</v>
      </c>
      <c r="F11" s="238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34</v>
      </c>
      <c r="O11" s="3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5</v>
      </c>
      <c r="C12" s="30">
        <f t="shared" si="0"/>
        <v>-2</v>
      </c>
      <c r="D12" s="2" t="s">
        <v>625</v>
      </c>
      <c r="E12" s="2">
        <f t="shared" si="1"/>
        <v>53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>
        <v>10</v>
      </c>
      <c r="N12" s="186">
        <v>17</v>
      </c>
      <c r="O12" s="31" t="s">
        <v>13</v>
      </c>
      <c r="P12" s="186">
        <v>6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11</v>
      </c>
      <c r="C16" s="30">
        <f t="shared" si="0"/>
        <v>0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22</v>
      </c>
      <c r="C18" s="30">
        <f t="shared" si="0"/>
        <v>9</v>
      </c>
      <c r="D18" s="2" t="s">
        <v>347</v>
      </c>
      <c r="E18" s="2">
        <f t="shared" si="1"/>
        <v>26</v>
      </c>
      <c r="F18" s="238">
        <v>20</v>
      </c>
      <c r="G18" s="30">
        <f t="shared" si="2"/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>
        <v>6</v>
      </c>
      <c r="N18" s="186" t="s">
        <v>13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544</v>
      </c>
      <c r="E19" s="2">
        <f t="shared" si="1"/>
        <v>26</v>
      </c>
      <c r="F19" s="238"/>
      <c r="G19" s="30">
        <f t="shared" si="2"/>
        <v>2</v>
      </c>
      <c r="H19" s="31"/>
      <c r="I19" s="31" t="s">
        <v>13</v>
      </c>
      <c r="J19" s="186" t="s">
        <v>13</v>
      </c>
      <c r="K19" s="191">
        <v>6</v>
      </c>
      <c r="L19" s="186" t="s">
        <v>13</v>
      </c>
      <c r="M19" s="191" t="s">
        <v>13</v>
      </c>
      <c r="N19" s="186">
        <v>20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1766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/>
      <c r="C21" s="30"/>
      <c r="D21" s="2" t="s">
        <v>1949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ref="C22:C43" si="3">B22-A22</f>
        <v>-2</v>
      </c>
      <c r="D22" s="2" t="s">
        <v>620</v>
      </c>
      <c r="E22" s="2">
        <f t="shared" si="1"/>
        <v>16</v>
      </c>
      <c r="F22" s="238"/>
      <c r="G22" s="30">
        <f t="shared" si="2"/>
        <v>2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>
        <v>8</v>
      </c>
      <c r="N22" s="186">
        <v>8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16</v>
      </c>
      <c r="C23" s="30">
        <f t="shared" si="3"/>
        <v>-2</v>
      </c>
      <c r="D23" s="2" t="s">
        <v>407</v>
      </c>
      <c r="E23" s="2">
        <f t="shared" si="1"/>
        <v>16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>
        <v>4</v>
      </c>
      <c r="L23" s="186" t="s">
        <v>13</v>
      </c>
      <c r="M23" s="191" t="s">
        <v>13</v>
      </c>
      <c r="N23" s="186">
        <v>12</v>
      </c>
      <c r="O23" s="3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17</v>
      </c>
      <c r="C24" s="30">
        <f t="shared" si="3"/>
        <v>-2</v>
      </c>
      <c r="D24" s="2" t="s">
        <v>254</v>
      </c>
      <c r="E24" s="2">
        <f t="shared" si="1"/>
        <v>10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10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18</v>
      </c>
      <c r="C25" s="30">
        <f t="shared" si="3"/>
        <v>-2</v>
      </c>
      <c r="D25" s="2" t="s">
        <v>499</v>
      </c>
      <c r="E25" s="2">
        <f t="shared" si="1"/>
        <v>8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>
        <v>8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2" t="s">
        <v>288</v>
      </c>
      <c r="E26" s="2">
        <f t="shared" si="1"/>
        <v>8</v>
      </c>
      <c r="F26" s="238"/>
      <c r="G26" s="30">
        <f t="shared" si="2"/>
        <v>2</v>
      </c>
      <c r="H26" s="31"/>
      <c r="I26" s="31" t="s">
        <v>13</v>
      </c>
      <c r="J26" s="186">
        <v>4</v>
      </c>
      <c r="K26" s="191" t="s">
        <v>13</v>
      </c>
      <c r="L26" s="186">
        <v>4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2" t="s">
        <v>297</v>
      </c>
      <c r="E27" s="2">
        <f t="shared" si="1"/>
        <v>7</v>
      </c>
      <c r="F27" s="238"/>
      <c r="G27" s="30">
        <f t="shared" si="2"/>
        <v>3</v>
      </c>
      <c r="H27" s="31"/>
      <c r="I27" s="31" t="s">
        <v>13</v>
      </c>
      <c r="J27" s="186" t="s">
        <v>13</v>
      </c>
      <c r="K27" s="191">
        <v>3</v>
      </c>
      <c r="L27" s="186" t="s">
        <v>13</v>
      </c>
      <c r="M27" s="191" t="s">
        <v>13</v>
      </c>
      <c r="N27" s="186">
        <v>2</v>
      </c>
      <c r="O27" s="3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21</v>
      </c>
      <c r="C28" s="30">
        <f t="shared" si="3"/>
        <v>-2</v>
      </c>
      <c r="D28" s="2" t="s">
        <v>428</v>
      </c>
      <c r="E28" s="2">
        <f t="shared" si="1"/>
        <v>6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6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694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>
        <v>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940</v>
      </c>
      <c r="E30" s="2">
        <f t="shared" si="1"/>
        <v>3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356</v>
      </c>
      <c r="E31" s="2">
        <f t="shared" si="1"/>
        <v>3</v>
      </c>
      <c r="F31" s="238"/>
      <c r="G31" s="30">
        <f t="shared" si="2"/>
        <v>1</v>
      </c>
      <c r="H31" s="31"/>
      <c r="I31" s="31">
        <v>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615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>
        <v>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992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>
        <v>3</v>
      </c>
      <c r="N33" s="186" t="s">
        <v>13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1599</v>
      </c>
      <c r="E34" s="2">
        <f t="shared" si="1"/>
        <v>3</v>
      </c>
      <c r="F34" s="238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>
        <v>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339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>
        <v>1</v>
      </c>
      <c r="K35" s="191" t="s">
        <v>13</v>
      </c>
      <c r="L35" s="186" t="s">
        <v>13</v>
      </c>
      <c r="M35" s="191">
        <v>2</v>
      </c>
      <c r="N35" s="186" t="s">
        <v>13</v>
      </c>
      <c r="O35" s="3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941</v>
      </c>
      <c r="E36" s="2">
        <f t="shared" si="1"/>
        <v>3</v>
      </c>
      <c r="F36" s="238"/>
      <c r="G36" s="30">
        <f t="shared" si="2"/>
        <v>2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>
        <v>1</v>
      </c>
      <c r="O36" s="31" t="s">
        <v>13</v>
      </c>
      <c r="P36" s="186">
        <v>2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2" t="s">
        <v>682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 t="s">
        <v>13</v>
      </c>
      <c r="K37" s="191">
        <v>2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18" t="s">
        <v>432</v>
      </c>
      <c r="E38" s="2">
        <f t="shared" si="1"/>
        <v>2</v>
      </c>
      <c r="F38" s="238"/>
      <c r="G38" s="30">
        <f t="shared" si="2"/>
        <v>1</v>
      </c>
      <c r="H38" s="31"/>
      <c r="I38" s="31" t="s">
        <v>13</v>
      </c>
      <c r="J38" s="186">
        <v>2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746</v>
      </c>
      <c r="E39" s="2">
        <f t="shared" si="1"/>
        <v>2</v>
      </c>
      <c r="F39" s="238"/>
      <c r="G39" s="30">
        <f t="shared" si="2"/>
        <v>1</v>
      </c>
      <c r="H39" s="31"/>
      <c r="I39" s="31">
        <v>2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850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>
        <v>1</v>
      </c>
      <c r="P40" s="186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942</v>
      </c>
      <c r="E41" s="2">
        <f t="shared" si="1"/>
        <v>1</v>
      </c>
      <c r="F41" s="238"/>
      <c r="G41" s="30">
        <f t="shared" si="2"/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1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501</v>
      </c>
      <c r="E42" s="2">
        <f t="shared" si="1"/>
        <v>1</v>
      </c>
      <c r="F42" s="238"/>
      <c r="G42" s="30">
        <f t="shared" si="2"/>
        <v>1</v>
      </c>
      <c r="H42" s="31"/>
      <c r="I42" s="31">
        <v>1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>
        <v>38</v>
      </c>
      <c r="B43" s="30">
        <v>37</v>
      </c>
      <c r="C43" s="30">
        <f t="shared" si="3"/>
        <v>-1</v>
      </c>
      <c r="D43" s="2" t="s">
        <v>1576</v>
      </c>
      <c r="E43" s="2">
        <f t="shared" si="1"/>
        <v>1</v>
      </c>
      <c r="F43" s="238"/>
      <c r="G43" s="30">
        <f t="shared" si="2"/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1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ref="E44:E46" si="4">LARGE(H44:U44,1)+LARGE(H44:U44,2)+LARGE(H44:U44,3)+LARGE(H44:U44,4)+LARGE(H44:U44,5)+F44</f>
        <v>0</v>
      </c>
      <c r="F44" s="238"/>
      <c r="G44" s="30">
        <f t="shared" ref="G44:G46" si="5">COUNT(H44:P44)</f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3">
    <sortCondition descending="1" ref="E6:E43"/>
    <sortCondition ref="G6:G43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110"/>
  <sheetViews>
    <sheetView defaultGridColor="0" colorId="13" workbookViewId="0">
      <selection activeCell="A96" sqref="A96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1" width="10.81640625" style="182" customWidth="1"/>
    <col min="12" max="13" width="9.7265625" style="182" customWidth="1"/>
    <col min="14" max="20" width="10.1796875" style="182" customWidth="1"/>
    <col min="21" max="25" width="10.81640625" style="182" customWidth="1"/>
    <col min="26" max="30" width="10.81640625" style="1" hidden="1" customWidth="1"/>
    <col min="31" max="32" width="11.453125" style="1" customWidth="1"/>
    <col min="33" max="237" width="10.81640625" style="1" customWidth="1"/>
  </cols>
  <sheetData>
    <row r="1" spans="1:35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5">
        <v>45634</v>
      </c>
      <c r="X1" s="183">
        <v>45627</v>
      </c>
      <c r="Y1" s="5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1883</v>
      </c>
      <c r="J2" s="184" t="s">
        <v>1768</v>
      </c>
      <c r="K2" s="17" t="s">
        <v>1768</v>
      </c>
      <c r="L2" s="185" t="s">
        <v>1627</v>
      </c>
      <c r="M2" s="17" t="s">
        <v>1605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2" t="s">
        <v>31</v>
      </c>
      <c r="X2" s="184" t="s">
        <v>926</v>
      </c>
      <c r="Y2" s="2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</row>
    <row r="3" spans="1:35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1884</v>
      </c>
      <c r="J3" s="185" t="s">
        <v>1848</v>
      </c>
      <c r="K3" s="2" t="s">
        <v>321</v>
      </c>
      <c r="L3" s="185" t="s">
        <v>1628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2" t="s">
        <v>32</v>
      </c>
      <c r="X3" s="185" t="s">
        <v>51</v>
      </c>
      <c r="Y3" s="2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</row>
    <row r="4" spans="1:3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1305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2" t="s">
        <v>1015</v>
      </c>
      <c r="X4" s="185" t="s">
        <v>1296</v>
      </c>
      <c r="Y4" s="2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</row>
    <row r="5" spans="1:3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7</v>
      </c>
      <c r="J5" s="185">
        <v>8</v>
      </c>
      <c r="K5" s="2">
        <v>18</v>
      </c>
      <c r="L5" s="185">
        <v>3</v>
      </c>
      <c r="M5" s="2">
        <v>2</v>
      </c>
      <c r="N5" s="185">
        <v>9</v>
      </c>
      <c r="O5" s="190">
        <v>2</v>
      </c>
      <c r="P5" s="185">
        <v>2</v>
      </c>
      <c r="Q5" s="190">
        <v>2</v>
      </c>
      <c r="R5" s="185">
        <v>8</v>
      </c>
      <c r="S5" s="190">
        <v>5</v>
      </c>
      <c r="T5" s="185">
        <v>3</v>
      </c>
      <c r="U5" s="190">
        <v>36</v>
      </c>
      <c r="V5" s="185">
        <v>7</v>
      </c>
      <c r="W5" s="2">
        <v>1</v>
      </c>
      <c r="X5" s="185">
        <v>1</v>
      </c>
      <c r="Y5" s="2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</row>
    <row r="6" spans="1:35" s="171" customFormat="1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518</v>
      </c>
      <c r="E6" s="2">
        <f t="shared" ref="E6:E37" si="1">LARGE(H6:AD6,1)+LARGE(H6:AD6,2)+LARGE(H6:AD6,3)+LARGE(H6:AD6,4)+LARGE(H6:AD6,5)+F6</f>
        <v>70</v>
      </c>
      <c r="F6" s="239">
        <v>20</v>
      </c>
      <c r="G6" s="30">
        <f t="shared" ref="G6:G37" si="2">COUNT(H6:Y6)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3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31" t="s">
        <v>13</v>
      </c>
      <c r="X6" s="186" t="s">
        <v>13</v>
      </c>
      <c r="Y6" s="31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</row>
    <row r="7" spans="1:35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>
        <v>23</v>
      </c>
      <c r="V7" s="186" t="s">
        <v>13</v>
      </c>
      <c r="W7" s="31" t="s">
        <v>13</v>
      </c>
      <c r="X7" s="186" t="s">
        <v>13</v>
      </c>
      <c r="Y7" s="31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</row>
    <row r="8" spans="1:35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 t="s">
        <v>13</v>
      </c>
      <c r="W8" s="31" t="s">
        <v>13</v>
      </c>
      <c r="X8" s="186" t="s">
        <v>13</v>
      </c>
      <c r="Y8" s="31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</row>
    <row r="9" spans="1:35" s="171" customFormat="1" ht="17.149999999999999" customHeight="1" x14ac:dyDescent="0.35">
      <c r="A9" s="30">
        <v>4</v>
      </c>
      <c r="B9" s="30">
        <v>42</v>
      </c>
      <c r="C9" s="30">
        <f t="shared" si="0"/>
        <v>38</v>
      </c>
      <c r="D9" s="18" t="s">
        <v>1773</v>
      </c>
      <c r="E9" s="2">
        <f t="shared" si="1"/>
        <v>40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31">
        <v>20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31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</row>
    <row r="10" spans="1:35" s="171" customFormat="1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238</v>
      </c>
      <c r="E10" s="2">
        <f t="shared" si="1"/>
        <v>40</v>
      </c>
      <c r="F10" s="239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14</v>
      </c>
      <c r="V10" s="186">
        <v>6</v>
      </c>
      <c r="W10" s="31" t="s">
        <v>13</v>
      </c>
      <c r="X10" s="186" t="s">
        <v>13</v>
      </c>
      <c r="Y10" s="31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</row>
    <row r="11" spans="1:35" s="171" customFormat="1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1020</v>
      </c>
      <c r="E11" s="2">
        <f t="shared" si="1"/>
        <v>38</v>
      </c>
      <c r="F11" s="238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31" t="s">
        <v>13</v>
      </c>
      <c r="X11" s="186" t="s">
        <v>13</v>
      </c>
      <c r="Y11" s="31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</row>
    <row r="12" spans="1:35" s="171" customFormat="1" ht="17.149999999999999" customHeight="1" x14ac:dyDescent="0.35">
      <c r="A12" s="30">
        <v>7</v>
      </c>
      <c r="B12" s="30">
        <v>44</v>
      </c>
      <c r="C12" s="30">
        <f t="shared" si="0"/>
        <v>37</v>
      </c>
      <c r="D12" s="18" t="s">
        <v>1774</v>
      </c>
      <c r="E12" s="2">
        <f t="shared" si="1"/>
        <v>37</v>
      </c>
      <c r="F12" s="23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>
        <v>17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31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</row>
    <row r="13" spans="1:35" s="171" customFormat="1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173</v>
      </c>
      <c r="E13" s="2">
        <f t="shared" si="1"/>
        <v>36</v>
      </c>
      <c r="F13" s="238">
        <v>20</v>
      </c>
      <c r="G13" s="30">
        <f t="shared" si="2"/>
        <v>2</v>
      </c>
      <c r="H13" s="31"/>
      <c r="I13" s="191" t="s">
        <v>13</v>
      </c>
      <c r="J13" s="186">
        <v>8</v>
      </c>
      <c r="K13" s="31" t="s">
        <v>13</v>
      </c>
      <c r="L13" s="186" t="s">
        <v>13</v>
      </c>
      <c r="M13" s="31" t="s">
        <v>13</v>
      </c>
      <c r="N13" s="186">
        <v>8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31" t="s">
        <v>13</v>
      </c>
      <c r="X13" s="186" t="s">
        <v>13</v>
      </c>
      <c r="Y13" s="31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</row>
    <row r="14" spans="1:35" s="171" customFormat="1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603</v>
      </c>
      <c r="E14" s="2">
        <f t="shared" si="1"/>
        <v>34</v>
      </c>
      <c r="F14" s="239"/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34</v>
      </c>
      <c r="V14" s="186" t="s">
        <v>13</v>
      </c>
      <c r="W14" s="31" t="s">
        <v>13</v>
      </c>
      <c r="X14" s="186" t="s">
        <v>13</v>
      </c>
      <c r="Y14" s="31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</row>
    <row r="15" spans="1:35" s="171" customFormat="1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763</v>
      </c>
      <c r="E15" s="2">
        <f t="shared" si="1"/>
        <v>34</v>
      </c>
      <c r="F15" s="238">
        <v>20</v>
      </c>
      <c r="G15" s="30">
        <f t="shared" si="2"/>
        <v>3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>
        <v>4</v>
      </c>
      <c r="O15" s="191" t="s">
        <v>13</v>
      </c>
      <c r="P15" s="186">
        <v>6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>
        <v>4</v>
      </c>
      <c r="W15" s="31" t="s">
        <v>13</v>
      </c>
      <c r="X15" s="186" t="s">
        <v>13</v>
      </c>
      <c r="Y15" s="31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</row>
    <row r="16" spans="1:35" s="171" customFormat="1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767</v>
      </c>
      <c r="E16" s="2">
        <f t="shared" si="1"/>
        <v>30</v>
      </c>
      <c r="F16" s="23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31">
        <v>10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</row>
    <row r="17" spans="1:35" s="171" customFormat="1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1256</v>
      </c>
      <c r="E17" s="2">
        <f t="shared" si="1"/>
        <v>28</v>
      </c>
      <c r="F17" s="238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>
        <v>8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</row>
    <row r="18" spans="1:35" s="171" customFormat="1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315</v>
      </c>
      <c r="E18" s="2">
        <f t="shared" si="1"/>
        <v>28</v>
      </c>
      <c r="F18" s="239">
        <v>20</v>
      </c>
      <c r="G18" s="30">
        <f t="shared" si="2"/>
        <v>3</v>
      </c>
      <c r="H18" s="31"/>
      <c r="I18" s="191">
        <v>5</v>
      </c>
      <c r="J18" s="186">
        <v>2</v>
      </c>
      <c r="K18" s="31" t="s">
        <v>13</v>
      </c>
      <c r="L18" s="186" t="s">
        <v>13</v>
      </c>
      <c r="M18" s="31" t="s">
        <v>13</v>
      </c>
      <c r="N18" s="186">
        <v>1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31" t="s">
        <v>13</v>
      </c>
      <c r="X18" s="186" t="s">
        <v>13</v>
      </c>
      <c r="Y18" s="31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</row>
    <row r="19" spans="1:35" s="171" customFormat="1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797</v>
      </c>
      <c r="E19" s="2">
        <f t="shared" si="1"/>
        <v>26</v>
      </c>
      <c r="F19" s="239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>
        <v>6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186" t="s">
        <v>13</v>
      </c>
      <c r="Y19" s="31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</row>
    <row r="20" spans="1:35" s="171" customFormat="1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233</v>
      </c>
      <c r="E20" s="2">
        <f t="shared" si="1"/>
        <v>26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>
        <v>26</v>
      </c>
      <c r="V20" s="186" t="s">
        <v>13</v>
      </c>
      <c r="W20" s="31" t="s">
        <v>13</v>
      </c>
      <c r="X20" s="186" t="s">
        <v>13</v>
      </c>
      <c r="Y20" s="31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</row>
    <row r="21" spans="1:35" s="171" customFormat="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766</v>
      </c>
      <c r="E21" s="2">
        <f t="shared" si="1"/>
        <v>26</v>
      </c>
      <c r="F21" s="239">
        <v>20</v>
      </c>
      <c r="G21" s="30">
        <f t="shared" si="2"/>
        <v>2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>
        <v>3</v>
      </c>
      <c r="T21" s="186" t="s">
        <v>13</v>
      </c>
      <c r="U21" s="191" t="s">
        <v>13</v>
      </c>
      <c r="V21" s="186" t="s">
        <v>13</v>
      </c>
      <c r="W21" s="31">
        <v>3</v>
      </c>
      <c r="X21" s="186" t="s">
        <v>13</v>
      </c>
      <c r="Y21" s="31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</row>
    <row r="22" spans="1:35" s="171" customFormat="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1263</v>
      </c>
      <c r="E22" s="2">
        <f t="shared" si="1"/>
        <v>26</v>
      </c>
      <c r="F22" s="239">
        <v>20</v>
      </c>
      <c r="G22" s="30">
        <f t="shared" si="2"/>
        <v>2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>
        <v>2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>
        <v>4</v>
      </c>
      <c r="V22" s="186" t="s">
        <v>13</v>
      </c>
      <c r="W22" s="31" t="s">
        <v>13</v>
      </c>
      <c r="X22" s="186" t="s">
        <v>13</v>
      </c>
      <c r="Y22" s="31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</row>
    <row r="23" spans="1:35" s="171" customFormat="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840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>
        <v>3</v>
      </c>
      <c r="W23" s="31" t="s">
        <v>13</v>
      </c>
      <c r="X23" s="186" t="s">
        <v>13</v>
      </c>
      <c r="Y23" s="31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</row>
    <row r="24" spans="1:35" s="171" customFormat="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314</v>
      </c>
      <c r="E24" s="2">
        <f t="shared" si="1"/>
        <v>23</v>
      </c>
      <c r="F24" s="239">
        <v>20</v>
      </c>
      <c r="G24" s="30">
        <f t="shared" si="2"/>
        <v>1</v>
      </c>
      <c r="H24" s="31"/>
      <c r="I24" s="191" t="s">
        <v>13</v>
      </c>
      <c r="J24" s="186">
        <v>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</row>
    <row r="25" spans="1:35" s="171" customFormat="1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715</v>
      </c>
      <c r="E25" s="2">
        <f t="shared" si="1"/>
        <v>23</v>
      </c>
      <c r="F25" s="239">
        <v>20</v>
      </c>
      <c r="G25" s="30">
        <f t="shared" si="2"/>
        <v>1</v>
      </c>
      <c r="H25" s="31"/>
      <c r="I25" s="191" t="s">
        <v>13</v>
      </c>
      <c r="J25" s="186" t="s">
        <v>13</v>
      </c>
      <c r="K25" s="31">
        <v>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</row>
    <row r="26" spans="1:35" s="171" customFormat="1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655</v>
      </c>
      <c r="E26" s="2">
        <f t="shared" si="1"/>
        <v>22</v>
      </c>
      <c r="F26" s="238">
        <v>20</v>
      </c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2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</row>
    <row r="27" spans="1:35" s="171" customFormat="1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316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</row>
    <row r="28" spans="1:35" s="171" customFormat="1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704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</row>
    <row r="29" spans="1:35" s="171" customFormat="1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18" t="s">
        <v>673</v>
      </c>
      <c r="E29" s="2">
        <f t="shared" si="1"/>
        <v>20</v>
      </c>
      <c r="F29" s="238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</row>
    <row r="30" spans="1:35" s="171" customFormat="1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18" t="s">
        <v>519</v>
      </c>
      <c r="E30" s="2">
        <f t="shared" si="1"/>
        <v>20</v>
      </c>
      <c r="F30" s="238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</row>
    <row r="31" spans="1:35" s="171" customFormat="1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18" t="s">
        <v>703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</row>
    <row r="32" spans="1:35" s="171" customFormat="1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18" t="s">
        <v>439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</row>
    <row r="33" spans="1:35" s="171" customFormat="1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18" t="s">
        <v>656</v>
      </c>
      <c r="E33" s="2">
        <f t="shared" si="1"/>
        <v>20</v>
      </c>
      <c r="F33" s="238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</row>
    <row r="34" spans="1:35" s="171" customFormat="1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18" t="s">
        <v>1257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</row>
    <row r="35" spans="1:35" s="171" customFormat="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18" t="s">
        <v>1258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</row>
    <row r="36" spans="1:35" s="171" customFormat="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18" t="s">
        <v>890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</row>
    <row r="37" spans="1:35" s="171" customFormat="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18" t="s">
        <v>520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</row>
    <row r="38" spans="1:35" s="171" customFormat="1" ht="17.149999999999999" customHeight="1" x14ac:dyDescent="0.35">
      <c r="A38" s="30">
        <v>33</v>
      </c>
      <c r="B38" s="30">
        <v>31</v>
      </c>
      <c r="C38" s="30">
        <f t="shared" si="0"/>
        <v>-2</v>
      </c>
      <c r="D38" s="18" t="s">
        <v>1259</v>
      </c>
      <c r="E38" s="2">
        <f t="shared" ref="E38:E69" si="3">LARGE(H38:AD38,1)+LARGE(H38:AD38,2)+LARGE(H38:AD38,3)+LARGE(H38:AD38,4)+LARGE(H38:AD38,5)+F38</f>
        <v>20</v>
      </c>
      <c r="F38" s="238">
        <v>20</v>
      </c>
      <c r="G38" s="30">
        <f t="shared" ref="G38:G69" si="4">COUNT(H38:Y38)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</row>
    <row r="39" spans="1:35" s="171" customFormat="1" ht="17.149999999999999" customHeight="1" x14ac:dyDescent="0.35">
      <c r="A39" s="30">
        <v>34</v>
      </c>
      <c r="B39" s="30">
        <v>32</v>
      </c>
      <c r="C39" s="30">
        <f t="shared" si="0"/>
        <v>-2</v>
      </c>
      <c r="D39" s="18" t="s">
        <v>1260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</row>
    <row r="40" spans="1:35" s="171" customFormat="1" ht="17.149999999999999" customHeight="1" x14ac:dyDescent="0.35">
      <c r="A40" s="30">
        <v>35</v>
      </c>
      <c r="B40" s="30">
        <v>33</v>
      </c>
      <c r="C40" s="30">
        <f t="shared" si="0"/>
        <v>-2</v>
      </c>
      <c r="D40" s="18" t="s">
        <v>1261</v>
      </c>
      <c r="E40" s="2">
        <f t="shared" si="3"/>
        <v>20</v>
      </c>
      <c r="F40" s="239">
        <v>20</v>
      </c>
      <c r="G40" s="30">
        <f t="shared" si="4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</row>
    <row r="41" spans="1:35" s="171" customFormat="1" ht="17.149999999999999" customHeight="1" x14ac:dyDescent="0.35">
      <c r="A41" s="30">
        <v>36</v>
      </c>
      <c r="B41" s="30">
        <v>34</v>
      </c>
      <c r="C41" s="30">
        <f t="shared" si="0"/>
        <v>-2</v>
      </c>
      <c r="D41" s="18" t="s">
        <v>1262</v>
      </c>
      <c r="E41" s="2">
        <f t="shared" si="3"/>
        <v>20</v>
      </c>
      <c r="F41" s="239">
        <v>20</v>
      </c>
      <c r="G41" s="30">
        <f t="shared" si="4"/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</row>
    <row r="42" spans="1:35" s="171" customFormat="1" ht="17.149999999999999" customHeight="1" x14ac:dyDescent="0.35">
      <c r="A42" s="30">
        <v>37</v>
      </c>
      <c r="B42" s="30">
        <v>35</v>
      </c>
      <c r="C42" s="30">
        <f t="shared" si="0"/>
        <v>-2</v>
      </c>
      <c r="D42" s="18" t="s">
        <v>1264</v>
      </c>
      <c r="E42" s="2">
        <f t="shared" si="3"/>
        <v>20</v>
      </c>
      <c r="F42" s="239">
        <v>20</v>
      </c>
      <c r="G42" s="30">
        <f t="shared" si="4"/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</row>
    <row r="43" spans="1:35" s="171" customFormat="1" ht="17.149999999999999" customHeight="1" x14ac:dyDescent="0.35">
      <c r="A43" s="30">
        <v>38</v>
      </c>
      <c r="B43" s="30">
        <v>36</v>
      </c>
      <c r="C43" s="30">
        <f t="shared" si="0"/>
        <v>-2</v>
      </c>
      <c r="D43" s="18" t="s">
        <v>1265</v>
      </c>
      <c r="E43" s="2">
        <f t="shared" si="3"/>
        <v>20</v>
      </c>
      <c r="F43" s="239">
        <v>20</v>
      </c>
      <c r="G43" s="30">
        <f t="shared" si="4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</row>
    <row r="44" spans="1:35" s="171" customFormat="1" ht="17.149999999999999" customHeight="1" x14ac:dyDescent="0.35">
      <c r="A44" s="30">
        <v>39</v>
      </c>
      <c r="B44" s="30">
        <v>37</v>
      </c>
      <c r="C44" s="30">
        <f t="shared" si="0"/>
        <v>-2</v>
      </c>
      <c r="D44" s="18" t="s">
        <v>1266</v>
      </c>
      <c r="E44" s="2">
        <f t="shared" si="3"/>
        <v>20</v>
      </c>
      <c r="F44" s="239">
        <v>20</v>
      </c>
      <c r="G44" s="30">
        <f t="shared" si="4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</row>
    <row r="45" spans="1:35" s="171" customFormat="1" ht="17.149999999999999" customHeight="1" x14ac:dyDescent="0.35">
      <c r="A45" s="30">
        <v>40</v>
      </c>
      <c r="B45" s="30">
        <v>38</v>
      </c>
      <c r="C45" s="30">
        <f t="shared" si="0"/>
        <v>-2</v>
      </c>
      <c r="D45" s="18" t="s">
        <v>1719</v>
      </c>
      <c r="E45" s="2">
        <f t="shared" si="3"/>
        <v>20</v>
      </c>
      <c r="F45" s="239">
        <v>20</v>
      </c>
      <c r="G45" s="30">
        <f t="shared" si="4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</row>
    <row r="46" spans="1:35" s="171" customFormat="1" ht="17.149999999999999" customHeight="1" x14ac:dyDescent="0.35">
      <c r="A46" s="30">
        <v>41</v>
      </c>
      <c r="B46" s="30">
        <v>39</v>
      </c>
      <c r="C46" s="30">
        <f t="shared" si="0"/>
        <v>-2</v>
      </c>
      <c r="D46" s="18" t="s">
        <v>196</v>
      </c>
      <c r="E46" s="2">
        <f t="shared" si="3"/>
        <v>20</v>
      </c>
      <c r="F46" s="239">
        <v>20</v>
      </c>
      <c r="G46" s="30">
        <f t="shared" si="4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31" t="s">
        <v>13</v>
      </c>
      <c r="X46" s="186" t="s">
        <v>13</v>
      </c>
      <c r="Y46" s="31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</row>
    <row r="47" spans="1:35" s="171" customFormat="1" ht="17.149999999999999" customHeight="1" x14ac:dyDescent="0.35">
      <c r="A47" s="30">
        <v>42</v>
      </c>
      <c r="B47" s="30">
        <v>40</v>
      </c>
      <c r="C47" s="30">
        <f t="shared" si="0"/>
        <v>-2</v>
      </c>
      <c r="D47" s="18" t="s">
        <v>338</v>
      </c>
      <c r="E47" s="2">
        <f t="shared" si="3"/>
        <v>20</v>
      </c>
      <c r="F47" s="239">
        <v>20</v>
      </c>
      <c r="G47" s="30">
        <f t="shared" si="4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</row>
    <row r="48" spans="1:35" s="171" customFormat="1" ht="17.149999999999999" customHeight="1" x14ac:dyDescent="0.35">
      <c r="A48" s="30">
        <v>43</v>
      </c>
      <c r="B48" s="30"/>
      <c r="C48" s="30"/>
      <c r="D48" s="18" t="s">
        <v>1905</v>
      </c>
      <c r="E48" s="2">
        <f t="shared" si="3"/>
        <v>20</v>
      </c>
      <c r="F48" s="239">
        <v>20</v>
      </c>
      <c r="G48" s="30">
        <f t="shared" si="4"/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31" t="s">
        <v>13</v>
      </c>
      <c r="X48" s="186" t="s">
        <v>13</v>
      </c>
      <c r="Y48" s="31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</row>
    <row r="49" spans="1:35" s="171" customFormat="1" ht="17.149999999999999" customHeight="1" x14ac:dyDescent="0.35">
      <c r="A49" s="30">
        <v>44</v>
      </c>
      <c r="B49" s="30"/>
      <c r="C49" s="30"/>
      <c r="D49" s="18" t="s">
        <v>1906</v>
      </c>
      <c r="E49" s="2">
        <f t="shared" si="3"/>
        <v>20</v>
      </c>
      <c r="F49" s="239">
        <v>20</v>
      </c>
      <c r="G49" s="30">
        <f t="shared" si="4"/>
        <v>0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</row>
    <row r="50" spans="1:35" s="171" customFormat="1" ht="17.149999999999999" customHeight="1" x14ac:dyDescent="0.35">
      <c r="A50" s="30">
        <v>45</v>
      </c>
      <c r="B50" s="30"/>
      <c r="C50" s="30"/>
      <c r="D50" s="18" t="s">
        <v>1907</v>
      </c>
      <c r="E50" s="2">
        <f t="shared" si="3"/>
        <v>20</v>
      </c>
      <c r="F50" s="239">
        <v>20</v>
      </c>
      <c r="G50" s="30">
        <f t="shared" si="4"/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</row>
    <row r="51" spans="1:35" s="171" customFormat="1" ht="17.149999999999999" customHeight="1" x14ac:dyDescent="0.35">
      <c r="A51" s="30">
        <v>46</v>
      </c>
      <c r="B51" s="30"/>
      <c r="C51" s="30"/>
      <c r="D51" s="18" t="s">
        <v>1908</v>
      </c>
      <c r="E51" s="2">
        <f t="shared" si="3"/>
        <v>20</v>
      </c>
      <c r="F51" s="239">
        <v>20</v>
      </c>
      <c r="G51" s="30">
        <f t="shared" si="4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</row>
    <row r="52" spans="1:35" s="171" customFormat="1" ht="17.149999999999999" customHeight="1" x14ac:dyDescent="0.35">
      <c r="A52" s="30">
        <v>47</v>
      </c>
      <c r="B52" s="30"/>
      <c r="C52" s="30"/>
      <c r="D52" s="18" t="s">
        <v>1909</v>
      </c>
      <c r="E52" s="2">
        <f t="shared" si="3"/>
        <v>20</v>
      </c>
      <c r="F52" s="239">
        <v>20</v>
      </c>
      <c r="G52" s="30">
        <f t="shared" si="4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31" t="s">
        <v>13</v>
      </c>
      <c r="X52" s="186" t="s">
        <v>13</v>
      </c>
      <c r="Y52" s="31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</row>
    <row r="53" spans="1:35" s="171" customFormat="1" ht="17.149999999999999" customHeight="1" x14ac:dyDescent="0.35">
      <c r="A53" s="30">
        <v>48</v>
      </c>
      <c r="B53" s="30"/>
      <c r="C53" s="30"/>
      <c r="D53" s="18" t="s">
        <v>1910</v>
      </c>
      <c r="E53" s="2">
        <f t="shared" si="3"/>
        <v>20</v>
      </c>
      <c r="F53" s="239">
        <v>20</v>
      </c>
      <c r="G53" s="30">
        <f t="shared" si="4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</row>
    <row r="54" spans="1:35" s="171" customFormat="1" ht="17.149999999999999" customHeight="1" x14ac:dyDescent="0.35">
      <c r="A54" s="30">
        <v>49</v>
      </c>
      <c r="B54" s="30"/>
      <c r="C54" s="30"/>
      <c r="D54" s="18" t="s">
        <v>1911</v>
      </c>
      <c r="E54" s="2">
        <f t="shared" si="3"/>
        <v>20</v>
      </c>
      <c r="F54" s="239">
        <v>20</v>
      </c>
      <c r="G54" s="30">
        <f t="shared" si="4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31" t="s">
        <v>13</v>
      </c>
      <c r="X54" s="186" t="s">
        <v>13</v>
      </c>
      <c r="Y54" s="31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</row>
    <row r="55" spans="1:35" s="171" customFormat="1" ht="17.149999999999999" customHeight="1" x14ac:dyDescent="0.35">
      <c r="A55" s="30">
        <v>50</v>
      </c>
      <c r="B55" s="30">
        <v>41</v>
      </c>
      <c r="C55" s="30">
        <f t="shared" ref="C55:C95" si="5">B55-A55</f>
        <v>-9</v>
      </c>
      <c r="D55" s="18" t="s">
        <v>1021</v>
      </c>
      <c r="E55" s="2">
        <f t="shared" si="3"/>
        <v>20</v>
      </c>
      <c r="F55" s="238"/>
      <c r="G55" s="30">
        <f t="shared" si="4"/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20</v>
      </c>
      <c r="V55" s="186" t="s">
        <v>13</v>
      </c>
      <c r="W55" s="31" t="s">
        <v>13</v>
      </c>
      <c r="X55" s="186" t="s">
        <v>13</v>
      </c>
      <c r="Y55" s="31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</row>
    <row r="56" spans="1:35" s="171" customFormat="1" ht="17.149999999999999" customHeight="1" x14ac:dyDescent="0.35">
      <c r="A56" s="30">
        <v>51</v>
      </c>
      <c r="B56" s="30">
        <v>43</v>
      </c>
      <c r="C56" s="30">
        <f t="shared" si="5"/>
        <v>-8</v>
      </c>
      <c r="D56" s="18" t="s">
        <v>455</v>
      </c>
      <c r="E56" s="2">
        <f t="shared" si="3"/>
        <v>17</v>
      </c>
      <c r="F56" s="239"/>
      <c r="G56" s="30">
        <f t="shared" si="4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>
        <v>17</v>
      </c>
      <c r="V56" s="186" t="s">
        <v>13</v>
      </c>
      <c r="W56" s="31" t="s">
        <v>13</v>
      </c>
      <c r="X56" s="186" t="s">
        <v>13</v>
      </c>
      <c r="Y56" s="31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</row>
    <row r="57" spans="1:35" s="171" customFormat="1" ht="17.149999999999999" customHeight="1" x14ac:dyDescent="0.35">
      <c r="A57" s="30">
        <v>52</v>
      </c>
      <c r="B57" s="30">
        <v>45</v>
      </c>
      <c r="C57" s="30">
        <f t="shared" si="5"/>
        <v>-7</v>
      </c>
      <c r="D57" s="18" t="s">
        <v>350</v>
      </c>
      <c r="E57" s="2">
        <f t="shared" si="3"/>
        <v>16</v>
      </c>
      <c r="F57" s="239"/>
      <c r="G57" s="30">
        <f t="shared" si="4"/>
        <v>2</v>
      </c>
      <c r="H57" s="31"/>
      <c r="I57" s="191" t="s">
        <v>13</v>
      </c>
      <c r="J57" s="186">
        <v>6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>
        <v>10</v>
      </c>
      <c r="T57" s="186" t="s">
        <v>13</v>
      </c>
      <c r="U57" s="19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</row>
    <row r="58" spans="1:35" s="171" customFormat="1" ht="17.149999999999999" customHeight="1" x14ac:dyDescent="0.35">
      <c r="A58" s="30">
        <v>53</v>
      </c>
      <c r="B58" s="30">
        <v>46</v>
      </c>
      <c r="C58" s="30">
        <f t="shared" si="5"/>
        <v>-7</v>
      </c>
      <c r="D58" s="18" t="s">
        <v>1775</v>
      </c>
      <c r="E58" s="2">
        <f t="shared" si="3"/>
        <v>14</v>
      </c>
      <c r="F58" s="239"/>
      <c r="G58" s="30">
        <f t="shared" si="4"/>
        <v>1</v>
      </c>
      <c r="H58" s="31"/>
      <c r="I58" s="191" t="s">
        <v>13</v>
      </c>
      <c r="J58" s="186" t="s">
        <v>13</v>
      </c>
      <c r="K58" s="31">
        <v>14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31" t="s">
        <v>13</v>
      </c>
      <c r="X58" s="186" t="s">
        <v>13</v>
      </c>
      <c r="Y58" s="31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</row>
    <row r="59" spans="1:35" s="171" customFormat="1" ht="17.149999999999999" customHeight="1" x14ac:dyDescent="0.35">
      <c r="A59" s="30">
        <v>54</v>
      </c>
      <c r="B59" s="30">
        <v>47</v>
      </c>
      <c r="C59" s="30">
        <f t="shared" si="5"/>
        <v>-7</v>
      </c>
      <c r="D59" s="18" t="s">
        <v>1022</v>
      </c>
      <c r="E59" s="2">
        <f t="shared" si="3"/>
        <v>12</v>
      </c>
      <c r="F59" s="238"/>
      <c r="G59" s="30">
        <f t="shared" si="4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12</v>
      </c>
      <c r="V59" s="186" t="s">
        <v>13</v>
      </c>
      <c r="W59" s="31" t="s">
        <v>13</v>
      </c>
      <c r="X59" s="186" t="s">
        <v>13</v>
      </c>
      <c r="Y59" s="31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</row>
    <row r="60" spans="1:35" s="171" customFormat="1" ht="17.149999999999999" customHeight="1" x14ac:dyDescent="0.35">
      <c r="A60" s="30">
        <v>55</v>
      </c>
      <c r="B60" s="30">
        <v>48</v>
      </c>
      <c r="C60" s="30">
        <f t="shared" si="5"/>
        <v>-7</v>
      </c>
      <c r="D60" s="18" t="s">
        <v>1776</v>
      </c>
      <c r="E60" s="2">
        <f t="shared" si="3"/>
        <v>12</v>
      </c>
      <c r="F60" s="239"/>
      <c r="G60" s="30">
        <f t="shared" si="4"/>
        <v>1</v>
      </c>
      <c r="H60" s="31"/>
      <c r="I60" s="191" t="s">
        <v>13</v>
      </c>
      <c r="J60" s="186" t="s">
        <v>13</v>
      </c>
      <c r="K60" s="31">
        <v>12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</row>
    <row r="61" spans="1:35" s="171" customFormat="1" ht="17.149999999999999" customHeight="1" x14ac:dyDescent="0.35">
      <c r="A61" s="30">
        <v>56</v>
      </c>
      <c r="B61" s="30">
        <v>49</v>
      </c>
      <c r="C61" s="30">
        <f t="shared" si="5"/>
        <v>-7</v>
      </c>
      <c r="D61" s="18" t="s">
        <v>521</v>
      </c>
      <c r="E61" s="2">
        <f t="shared" si="3"/>
        <v>10</v>
      </c>
      <c r="F61" s="239"/>
      <c r="G61" s="30">
        <f t="shared" si="4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>
        <v>10</v>
      </c>
      <c r="V61" s="186" t="s">
        <v>13</v>
      </c>
      <c r="W61" s="31" t="s">
        <v>13</v>
      </c>
      <c r="X61" s="186" t="s">
        <v>13</v>
      </c>
      <c r="Y61" s="31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</row>
    <row r="62" spans="1:35" s="171" customFormat="1" ht="17.149999999999999" customHeight="1" x14ac:dyDescent="0.35">
      <c r="A62" s="30">
        <v>57</v>
      </c>
      <c r="B62" s="30">
        <v>50</v>
      </c>
      <c r="C62" s="30">
        <f t="shared" si="5"/>
        <v>-7</v>
      </c>
      <c r="D62" s="18" t="s">
        <v>1777</v>
      </c>
      <c r="E62" s="2">
        <f t="shared" si="3"/>
        <v>10</v>
      </c>
      <c r="F62" s="239"/>
      <c r="G62" s="30">
        <f t="shared" si="4"/>
        <v>1</v>
      </c>
      <c r="H62" s="31"/>
      <c r="I62" s="191" t="s">
        <v>13</v>
      </c>
      <c r="J62" s="186" t="s">
        <v>13</v>
      </c>
      <c r="K62" s="31">
        <v>10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</row>
    <row r="63" spans="1:35" s="171" customFormat="1" ht="17.149999999999999" customHeight="1" x14ac:dyDescent="0.35">
      <c r="A63" s="30">
        <v>58</v>
      </c>
      <c r="B63" s="30">
        <v>51</v>
      </c>
      <c r="C63" s="30">
        <f t="shared" si="5"/>
        <v>-7</v>
      </c>
      <c r="D63" s="18" t="s">
        <v>946</v>
      </c>
      <c r="E63" s="2">
        <f t="shared" si="3"/>
        <v>8</v>
      </c>
      <c r="F63" s="238"/>
      <c r="G63" s="30">
        <f t="shared" si="4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31" t="s">
        <v>13</v>
      </c>
      <c r="X63" s="186" t="s">
        <v>13</v>
      </c>
      <c r="Y63" s="31">
        <v>8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</row>
    <row r="64" spans="1:35" s="171" customFormat="1" ht="17.149999999999999" customHeight="1" x14ac:dyDescent="0.35">
      <c r="A64" s="30">
        <v>59</v>
      </c>
      <c r="B64" s="30">
        <v>52</v>
      </c>
      <c r="C64" s="30">
        <f t="shared" si="5"/>
        <v>-7</v>
      </c>
      <c r="D64" s="18" t="s">
        <v>1376</v>
      </c>
      <c r="E64" s="2">
        <f t="shared" si="3"/>
        <v>8</v>
      </c>
      <c r="F64" s="239"/>
      <c r="G64" s="30">
        <f t="shared" si="4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>
        <v>8</v>
      </c>
      <c r="T64" s="186" t="s">
        <v>13</v>
      </c>
      <c r="U64" s="191" t="s">
        <v>13</v>
      </c>
      <c r="V64" s="186" t="s">
        <v>13</v>
      </c>
      <c r="W64" s="31" t="s">
        <v>13</v>
      </c>
      <c r="X64" s="186" t="s">
        <v>13</v>
      </c>
      <c r="Y64" s="31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</row>
    <row r="65" spans="1:35" s="171" customFormat="1" ht="17.149999999999999" customHeight="1" x14ac:dyDescent="0.35">
      <c r="A65" s="30">
        <v>60</v>
      </c>
      <c r="B65" s="30">
        <v>53</v>
      </c>
      <c r="C65" s="30">
        <f t="shared" si="5"/>
        <v>-7</v>
      </c>
      <c r="D65" s="18" t="s">
        <v>550</v>
      </c>
      <c r="E65" s="2">
        <f t="shared" si="3"/>
        <v>8</v>
      </c>
      <c r="F65" s="239"/>
      <c r="G65" s="30">
        <f t="shared" si="4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8</v>
      </c>
      <c r="V65" s="186" t="s">
        <v>13</v>
      </c>
      <c r="W65" s="31" t="s">
        <v>13</v>
      </c>
      <c r="X65" s="186" t="s">
        <v>13</v>
      </c>
      <c r="Y65" s="31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</row>
    <row r="66" spans="1:35" s="171" customFormat="1" ht="17.149999999999999" customHeight="1" x14ac:dyDescent="0.35">
      <c r="A66" s="30">
        <v>61</v>
      </c>
      <c r="B66" s="30">
        <v>54</v>
      </c>
      <c r="C66" s="30">
        <f t="shared" si="5"/>
        <v>-7</v>
      </c>
      <c r="D66" s="18" t="s">
        <v>952</v>
      </c>
      <c r="E66" s="2">
        <f t="shared" si="3"/>
        <v>8</v>
      </c>
      <c r="F66" s="238"/>
      <c r="G66" s="30">
        <f t="shared" si="4"/>
        <v>2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>
        <v>3</v>
      </c>
      <c r="V66" s="186" t="s">
        <v>13</v>
      </c>
      <c r="W66" s="31" t="s">
        <v>13</v>
      </c>
      <c r="X66" s="186">
        <v>5</v>
      </c>
      <c r="Y66" s="31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</row>
    <row r="67" spans="1:35" s="171" customFormat="1" ht="17.149999999999999" customHeight="1" x14ac:dyDescent="0.35">
      <c r="A67" s="30">
        <v>62</v>
      </c>
      <c r="B67" s="30">
        <v>55</v>
      </c>
      <c r="C67" s="30">
        <f t="shared" si="5"/>
        <v>-7</v>
      </c>
      <c r="D67" s="18" t="s">
        <v>383</v>
      </c>
      <c r="E67" s="2">
        <f t="shared" si="3"/>
        <v>6</v>
      </c>
      <c r="F67" s="238"/>
      <c r="G67" s="30">
        <f t="shared" si="4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>
        <v>6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31" t="s">
        <v>13</v>
      </c>
      <c r="X67" s="186" t="s">
        <v>13</v>
      </c>
      <c r="Y67" s="31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</row>
    <row r="68" spans="1:35" s="171" customFormat="1" ht="17.149999999999999" customHeight="1" x14ac:dyDescent="0.35">
      <c r="A68" s="30">
        <v>63</v>
      </c>
      <c r="B68" s="30">
        <v>56</v>
      </c>
      <c r="C68" s="30">
        <f t="shared" si="5"/>
        <v>-7</v>
      </c>
      <c r="D68" s="18" t="s">
        <v>1377</v>
      </c>
      <c r="E68" s="2">
        <f t="shared" si="3"/>
        <v>6</v>
      </c>
      <c r="F68" s="239"/>
      <c r="G68" s="30">
        <f t="shared" si="4"/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>
        <v>6</v>
      </c>
      <c r="T68" s="186" t="s">
        <v>13</v>
      </c>
      <c r="U68" s="19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</row>
    <row r="69" spans="1:35" s="171" customFormat="1" ht="17.149999999999999" customHeight="1" x14ac:dyDescent="0.35">
      <c r="A69" s="30">
        <v>64</v>
      </c>
      <c r="B69" s="30">
        <v>57</v>
      </c>
      <c r="C69" s="30">
        <f t="shared" si="5"/>
        <v>-7</v>
      </c>
      <c r="D69" s="18" t="s">
        <v>1466</v>
      </c>
      <c r="E69" s="2">
        <f t="shared" si="3"/>
        <v>6</v>
      </c>
      <c r="F69" s="239"/>
      <c r="G69" s="30">
        <f t="shared" si="4"/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>
        <v>6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31" t="s">
        <v>13</v>
      </c>
      <c r="X69" s="186" t="s">
        <v>13</v>
      </c>
      <c r="Y69" s="31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</row>
    <row r="70" spans="1:35" s="171" customFormat="1" ht="17.149999999999999" customHeight="1" x14ac:dyDescent="0.35">
      <c r="A70" s="30">
        <v>65</v>
      </c>
      <c r="B70" s="30">
        <v>58</v>
      </c>
      <c r="C70" s="30">
        <f t="shared" si="5"/>
        <v>-7</v>
      </c>
      <c r="D70" s="18" t="s">
        <v>1525</v>
      </c>
      <c r="E70" s="2">
        <f t="shared" ref="E70:E95" si="6">LARGE(H70:AD70,1)+LARGE(H70:AD70,2)+LARGE(H70:AD70,3)+LARGE(H70:AD70,4)+LARGE(H70:AD70,5)+F70</f>
        <v>6</v>
      </c>
      <c r="F70" s="239"/>
      <c r="G70" s="30">
        <f t="shared" ref="G70:G95" si="7">COUNT(H70:Y70)</f>
        <v>1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>
        <v>6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</row>
    <row r="71" spans="1:35" s="171" customFormat="1" ht="17.149999999999999" customHeight="1" x14ac:dyDescent="0.35">
      <c r="A71" s="30">
        <v>66</v>
      </c>
      <c r="B71" s="30">
        <v>59</v>
      </c>
      <c r="C71" s="30">
        <f t="shared" si="5"/>
        <v>-7</v>
      </c>
      <c r="D71" s="18" t="s">
        <v>1564</v>
      </c>
      <c r="E71" s="2">
        <f t="shared" si="6"/>
        <v>6</v>
      </c>
      <c r="F71" s="239"/>
      <c r="G71" s="30">
        <f t="shared" si="7"/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>
        <v>6</v>
      </c>
      <c r="U71" s="19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</row>
    <row r="72" spans="1:35" s="171" customFormat="1" ht="17.149999999999999" customHeight="1" x14ac:dyDescent="0.35">
      <c r="A72" s="30">
        <v>67</v>
      </c>
      <c r="B72" s="30">
        <v>60</v>
      </c>
      <c r="C72" s="30">
        <f t="shared" si="5"/>
        <v>-7</v>
      </c>
      <c r="D72" s="18" t="s">
        <v>764</v>
      </c>
      <c r="E72" s="2">
        <f t="shared" si="6"/>
        <v>6</v>
      </c>
      <c r="F72" s="239"/>
      <c r="G72" s="30">
        <f t="shared" si="7"/>
        <v>1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31">
        <v>6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31" t="s">
        <v>13</v>
      </c>
      <c r="X72" s="186" t="s">
        <v>13</v>
      </c>
      <c r="Y72" s="31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</row>
    <row r="73" spans="1:35" s="171" customFormat="1" ht="17.149999999999999" customHeight="1" x14ac:dyDescent="0.35">
      <c r="A73" s="30">
        <v>68</v>
      </c>
      <c r="B73" s="30">
        <v>61</v>
      </c>
      <c r="C73" s="30">
        <f t="shared" si="5"/>
        <v>-7</v>
      </c>
      <c r="D73" s="18" t="s">
        <v>1633</v>
      </c>
      <c r="E73" s="2">
        <f t="shared" si="6"/>
        <v>6</v>
      </c>
      <c r="F73" s="239"/>
      <c r="G73" s="30">
        <f t="shared" si="7"/>
        <v>1</v>
      </c>
      <c r="H73" s="31"/>
      <c r="I73" s="191" t="s">
        <v>13</v>
      </c>
      <c r="J73" s="186" t="s">
        <v>13</v>
      </c>
      <c r="K73" s="31" t="s">
        <v>13</v>
      </c>
      <c r="L73" s="186">
        <v>6</v>
      </c>
      <c r="M73" s="3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</row>
    <row r="74" spans="1:35" s="171" customFormat="1" ht="17.149999999999999" customHeight="1" x14ac:dyDescent="0.35">
      <c r="A74" s="30">
        <v>69</v>
      </c>
      <c r="B74" s="30">
        <v>62</v>
      </c>
      <c r="C74" s="30">
        <f t="shared" si="5"/>
        <v>-7</v>
      </c>
      <c r="D74" s="18" t="s">
        <v>771</v>
      </c>
      <c r="E74" s="2">
        <f t="shared" si="6"/>
        <v>6</v>
      </c>
      <c r="F74" s="238"/>
      <c r="G74" s="30">
        <f t="shared" si="7"/>
        <v>1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>
        <v>6</v>
      </c>
      <c r="V74" s="186" t="s">
        <v>13</v>
      </c>
      <c r="W74" s="31" t="s">
        <v>13</v>
      </c>
      <c r="X74" s="186" t="s">
        <v>13</v>
      </c>
      <c r="Y74" s="31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</row>
    <row r="75" spans="1:35" s="171" customFormat="1" ht="17.149999999999999" customHeight="1" x14ac:dyDescent="0.35">
      <c r="A75" s="30">
        <v>70</v>
      </c>
      <c r="B75" s="30">
        <v>63</v>
      </c>
      <c r="C75" s="30">
        <f t="shared" si="5"/>
        <v>-7</v>
      </c>
      <c r="D75" s="18" t="s">
        <v>1778</v>
      </c>
      <c r="E75" s="2">
        <f t="shared" si="6"/>
        <v>6</v>
      </c>
      <c r="F75" s="239"/>
      <c r="G75" s="30">
        <f t="shared" si="7"/>
        <v>1</v>
      </c>
      <c r="H75" s="31"/>
      <c r="I75" s="191" t="s">
        <v>13</v>
      </c>
      <c r="J75" s="186" t="s">
        <v>13</v>
      </c>
      <c r="K75" s="31">
        <v>6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</row>
    <row r="76" spans="1:35" s="171" customFormat="1" ht="17.149999999999999" customHeight="1" x14ac:dyDescent="0.35">
      <c r="A76" s="30">
        <v>71</v>
      </c>
      <c r="B76" s="30">
        <v>64</v>
      </c>
      <c r="C76" s="30">
        <f t="shared" si="5"/>
        <v>-7</v>
      </c>
      <c r="D76" s="18" t="s">
        <v>671</v>
      </c>
      <c r="E76" s="2">
        <f t="shared" si="6"/>
        <v>6</v>
      </c>
      <c r="F76" s="238"/>
      <c r="G76" s="30">
        <f t="shared" si="7"/>
        <v>2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>
        <v>3</v>
      </c>
      <c r="O76" s="191" t="s">
        <v>13</v>
      </c>
      <c r="P76" s="186" t="s">
        <v>13</v>
      </c>
      <c r="Q76" s="191" t="s">
        <v>13</v>
      </c>
      <c r="R76" s="186">
        <v>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</row>
    <row r="77" spans="1:35" s="171" customFormat="1" ht="17.149999999999999" customHeight="1" x14ac:dyDescent="0.35">
      <c r="A77" s="30">
        <v>72</v>
      </c>
      <c r="B77" s="30">
        <v>65</v>
      </c>
      <c r="C77" s="30">
        <f t="shared" si="5"/>
        <v>-7</v>
      </c>
      <c r="D77" s="18" t="s">
        <v>720</v>
      </c>
      <c r="E77" s="2">
        <f t="shared" si="6"/>
        <v>4</v>
      </c>
      <c r="F77" s="239"/>
      <c r="G77" s="30">
        <f t="shared" si="7"/>
        <v>1</v>
      </c>
      <c r="H77" s="31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>
        <v>4</v>
      </c>
      <c r="T77" s="186" t="s">
        <v>13</v>
      </c>
      <c r="U77" s="19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</row>
    <row r="78" spans="1:35" s="171" customFormat="1" ht="17.149999999999999" customHeight="1" x14ac:dyDescent="0.35">
      <c r="A78" s="30">
        <v>73</v>
      </c>
      <c r="B78" s="30">
        <v>66</v>
      </c>
      <c r="C78" s="30">
        <f t="shared" si="5"/>
        <v>-7</v>
      </c>
      <c r="D78" s="18" t="s">
        <v>765</v>
      </c>
      <c r="E78" s="2">
        <f t="shared" si="6"/>
        <v>4</v>
      </c>
      <c r="F78" s="239"/>
      <c r="G78" s="30">
        <f t="shared" si="7"/>
        <v>1</v>
      </c>
      <c r="H78" s="31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4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31" t="s">
        <v>13</v>
      </c>
      <c r="X78" s="186" t="s">
        <v>13</v>
      </c>
      <c r="Y78" s="31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</row>
    <row r="79" spans="1:35" s="171" customFormat="1" ht="17.149999999999999" customHeight="1" x14ac:dyDescent="0.35">
      <c r="A79" s="30">
        <v>74</v>
      </c>
      <c r="B79" s="30">
        <v>67</v>
      </c>
      <c r="C79" s="30">
        <f t="shared" si="5"/>
        <v>-7</v>
      </c>
      <c r="D79" s="18" t="s">
        <v>1487</v>
      </c>
      <c r="E79" s="2">
        <f t="shared" si="6"/>
        <v>4</v>
      </c>
      <c r="F79" s="239"/>
      <c r="G79" s="30">
        <f t="shared" si="7"/>
        <v>1</v>
      </c>
      <c r="H79" s="31"/>
      <c r="I79" s="19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31" t="s">
        <v>13</v>
      </c>
      <c r="X79" s="186" t="s">
        <v>13</v>
      </c>
      <c r="Y79" s="31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</row>
    <row r="80" spans="1:35" s="171" customFormat="1" ht="17.149999999999999" customHeight="1" x14ac:dyDescent="0.35">
      <c r="A80" s="30">
        <v>75</v>
      </c>
      <c r="B80" s="30">
        <v>68</v>
      </c>
      <c r="C80" s="30">
        <f t="shared" si="5"/>
        <v>-7</v>
      </c>
      <c r="D80" s="18" t="s">
        <v>1493</v>
      </c>
      <c r="E80" s="2">
        <f t="shared" si="6"/>
        <v>4</v>
      </c>
      <c r="F80" s="239"/>
      <c r="G80" s="30">
        <f t="shared" si="7"/>
        <v>1</v>
      </c>
      <c r="H80" s="31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>
        <v>4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</row>
    <row r="81" spans="1:35" s="171" customFormat="1" ht="17.149999999999999" customHeight="1" x14ac:dyDescent="0.35">
      <c r="A81" s="30">
        <v>76</v>
      </c>
      <c r="B81" s="30">
        <v>69</v>
      </c>
      <c r="C81" s="30">
        <f t="shared" si="5"/>
        <v>-7</v>
      </c>
      <c r="D81" s="18" t="s">
        <v>1526</v>
      </c>
      <c r="E81" s="2">
        <f t="shared" si="6"/>
        <v>4</v>
      </c>
      <c r="F81" s="239"/>
      <c r="G81" s="30">
        <f t="shared" si="7"/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>
        <v>4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31" t="s">
        <v>13</v>
      </c>
      <c r="X81" s="186" t="s">
        <v>13</v>
      </c>
      <c r="Y81" s="31" t="s">
        <v>13</v>
      </c>
      <c r="Z81" s="36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22"/>
      <c r="AH81" s="187"/>
      <c r="AI81" s="23"/>
    </row>
    <row r="82" spans="1:35" s="171" customFormat="1" ht="17.149999999999999" customHeight="1" x14ac:dyDescent="0.35">
      <c r="A82" s="30">
        <v>77</v>
      </c>
      <c r="B82" s="30">
        <v>70</v>
      </c>
      <c r="C82" s="30">
        <f t="shared" si="5"/>
        <v>-7</v>
      </c>
      <c r="D82" s="18" t="s">
        <v>1565</v>
      </c>
      <c r="E82" s="2">
        <f t="shared" si="6"/>
        <v>4</v>
      </c>
      <c r="F82" s="239"/>
      <c r="G82" s="30">
        <f t="shared" si="7"/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4</v>
      </c>
      <c r="U82" s="191" t="s">
        <v>13</v>
      </c>
      <c r="V82" s="186" t="s">
        <v>13</v>
      </c>
      <c r="W82" s="31" t="s">
        <v>13</v>
      </c>
      <c r="X82" s="186" t="s">
        <v>13</v>
      </c>
      <c r="Y82" s="31" t="s">
        <v>13</v>
      </c>
      <c r="Z82" s="36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22"/>
      <c r="AH82" s="187"/>
      <c r="AI82" s="23"/>
    </row>
    <row r="83" spans="1:35" s="171" customFormat="1" ht="17.149999999999999" customHeight="1" x14ac:dyDescent="0.35">
      <c r="A83" s="30">
        <v>78</v>
      </c>
      <c r="B83" s="30">
        <v>71</v>
      </c>
      <c r="C83" s="30">
        <f t="shared" si="5"/>
        <v>-7</v>
      </c>
      <c r="D83" s="18" t="s">
        <v>1610</v>
      </c>
      <c r="E83" s="2">
        <f t="shared" si="6"/>
        <v>4</v>
      </c>
      <c r="F83" s="238"/>
      <c r="G83" s="30">
        <f t="shared" si="7"/>
        <v>1</v>
      </c>
      <c r="H83" s="31"/>
      <c r="I83" s="191" t="s">
        <v>13</v>
      </c>
      <c r="J83" s="186" t="s">
        <v>13</v>
      </c>
      <c r="K83" s="31" t="s">
        <v>13</v>
      </c>
      <c r="L83" s="186" t="s">
        <v>13</v>
      </c>
      <c r="M83" s="31">
        <v>4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36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22"/>
      <c r="AH83" s="187"/>
      <c r="AI83" s="23"/>
    </row>
    <row r="84" spans="1:35" s="171" customFormat="1" ht="17.149999999999999" customHeight="1" x14ac:dyDescent="0.35">
      <c r="A84" s="30">
        <v>79</v>
      </c>
      <c r="B84" s="30">
        <v>72</v>
      </c>
      <c r="C84" s="30">
        <f t="shared" si="5"/>
        <v>-7</v>
      </c>
      <c r="D84" s="18" t="s">
        <v>1634</v>
      </c>
      <c r="E84" s="2">
        <f t="shared" si="6"/>
        <v>4</v>
      </c>
      <c r="F84" s="239"/>
      <c r="G84" s="30">
        <f t="shared" si="7"/>
        <v>1</v>
      </c>
      <c r="H84" s="31"/>
      <c r="I84" s="191" t="s">
        <v>13</v>
      </c>
      <c r="J84" s="186" t="s">
        <v>13</v>
      </c>
      <c r="K84" s="31" t="s">
        <v>13</v>
      </c>
      <c r="L84" s="186">
        <v>4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31" t="s">
        <v>13</v>
      </c>
      <c r="X84" s="186" t="s">
        <v>13</v>
      </c>
      <c r="Y84" s="31" t="s">
        <v>13</v>
      </c>
      <c r="Z84" s="36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22"/>
      <c r="AH84" s="187"/>
      <c r="AI84" s="23"/>
    </row>
    <row r="85" spans="1:35" s="171" customFormat="1" ht="17.149999999999999" customHeight="1" x14ac:dyDescent="0.35">
      <c r="A85" s="30">
        <v>80</v>
      </c>
      <c r="B85" s="30">
        <v>73</v>
      </c>
      <c r="C85" s="30">
        <f t="shared" si="5"/>
        <v>-7</v>
      </c>
      <c r="D85" s="18" t="s">
        <v>1779</v>
      </c>
      <c r="E85" s="2">
        <f t="shared" si="6"/>
        <v>4</v>
      </c>
      <c r="F85" s="239"/>
      <c r="G85" s="30">
        <f t="shared" si="7"/>
        <v>1</v>
      </c>
      <c r="H85" s="31"/>
      <c r="I85" s="191" t="s">
        <v>13</v>
      </c>
      <c r="J85" s="186" t="s">
        <v>13</v>
      </c>
      <c r="K85" s="31">
        <v>4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36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22"/>
      <c r="AH85" s="187"/>
      <c r="AI85" s="23"/>
    </row>
    <row r="86" spans="1:35" s="171" customFormat="1" ht="17.149999999999999" customHeight="1" x14ac:dyDescent="0.35">
      <c r="A86" s="30">
        <v>81</v>
      </c>
      <c r="B86" s="30">
        <v>74</v>
      </c>
      <c r="C86" s="30">
        <f t="shared" si="5"/>
        <v>-7</v>
      </c>
      <c r="D86" s="18" t="s">
        <v>1875</v>
      </c>
      <c r="E86" s="2">
        <f t="shared" si="6"/>
        <v>4</v>
      </c>
      <c r="F86" s="239"/>
      <c r="G86" s="30">
        <f t="shared" si="7"/>
        <v>1</v>
      </c>
      <c r="H86" s="31"/>
      <c r="I86" s="191" t="s">
        <v>13</v>
      </c>
      <c r="J86" s="186">
        <v>4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31" t="s">
        <v>13</v>
      </c>
      <c r="X86" s="186" t="s">
        <v>13</v>
      </c>
      <c r="Y86" s="31" t="s">
        <v>13</v>
      </c>
      <c r="Z86" s="36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22"/>
      <c r="AH86" s="187"/>
      <c r="AI86" s="23"/>
    </row>
    <row r="87" spans="1:35" s="171" customFormat="1" ht="17.149999999999999" customHeight="1" x14ac:dyDescent="0.35">
      <c r="A87" s="30">
        <v>82</v>
      </c>
      <c r="B87" s="30">
        <v>75</v>
      </c>
      <c r="C87" s="30">
        <f t="shared" si="5"/>
        <v>-7</v>
      </c>
      <c r="D87" s="18" t="s">
        <v>1566</v>
      </c>
      <c r="E87" s="2">
        <f t="shared" si="6"/>
        <v>3</v>
      </c>
      <c r="F87" s="239"/>
      <c r="G87" s="30">
        <f t="shared" si="7"/>
        <v>1</v>
      </c>
      <c r="H87" s="31"/>
      <c r="I87" s="19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>
        <v>3</v>
      </c>
      <c r="U87" s="19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36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22"/>
      <c r="AH87" s="187"/>
      <c r="AI87" s="23"/>
    </row>
    <row r="88" spans="1:35" s="171" customFormat="1" ht="17.149999999999999" customHeight="1" x14ac:dyDescent="0.35">
      <c r="A88" s="30">
        <v>83</v>
      </c>
      <c r="B88" s="30">
        <v>76</v>
      </c>
      <c r="C88" s="30">
        <f t="shared" si="5"/>
        <v>-7</v>
      </c>
      <c r="D88" s="18" t="s">
        <v>702</v>
      </c>
      <c r="E88" s="2">
        <f t="shared" si="6"/>
        <v>2</v>
      </c>
      <c r="F88" s="239"/>
      <c r="G88" s="30">
        <f t="shared" si="7"/>
        <v>1</v>
      </c>
      <c r="H88" s="31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>
        <v>2</v>
      </c>
      <c r="W88" s="31" t="s">
        <v>13</v>
      </c>
      <c r="X88" s="186" t="s">
        <v>13</v>
      </c>
      <c r="Y88" s="31" t="s">
        <v>13</v>
      </c>
      <c r="Z88" s="36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22"/>
      <c r="AH88" s="187"/>
      <c r="AI88" s="23"/>
    </row>
    <row r="89" spans="1:35" s="171" customFormat="1" ht="17.149999999999999" customHeight="1" x14ac:dyDescent="0.35">
      <c r="A89" s="30">
        <v>84</v>
      </c>
      <c r="B89" s="30">
        <v>77</v>
      </c>
      <c r="C89" s="30">
        <f t="shared" si="5"/>
        <v>-7</v>
      </c>
      <c r="D89" s="18" t="s">
        <v>1728</v>
      </c>
      <c r="E89" s="2">
        <f t="shared" si="6"/>
        <v>2</v>
      </c>
      <c r="F89" s="239"/>
      <c r="G89" s="30">
        <f t="shared" si="7"/>
        <v>1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>
        <v>2</v>
      </c>
      <c r="V89" s="186" t="s">
        <v>13</v>
      </c>
      <c r="W89" s="31" t="s">
        <v>13</v>
      </c>
      <c r="X89" s="186" t="s">
        <v>13</v>
      </c>
      <c r="Y89" s="31" t="s">
        <v>13</v>
      </c>
      <c r="Z89" s="36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22"/>
      <c r="AH89" s="187"/>
      <c r="AI89" s="23"/>
    </row>
    <row r="90" spans="1:35" s="171" customFormat="1" ht="17.149999999999999" customHeight="1" x14ac:dyDescent="0.35">
      <c r="A90" s="30">
        <v>85</v>
      </c>
      <c r="B90" s="30">
        <v>78</v>
      </c>
      <c r="C90" s="30">
        <f t="shared" si="5"/>
        <v>-7</v>
      </c>
      <c r="D90" s="18" t="s">
        <v>1780</v>
      </c>
      <c r="E90" s="2">
        <f t="shared" si="6"/>
        <v>2</v>
      </c>
      <c r="F90" s="239"/>
      <c r="G90" s="30">
        <f t="shared" si="7"/>
        <v>1</v>
      </c>
      <c r="H90" s="31"/>
      <c r="I90" s="191" t="s">
        <v>13</v>
      </c>
      <c r="J90" s="186" t="s">
        <v>13</v>
      </c>
      <c r="K90" s="31">
        <v>2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36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22"/>
      <c r="AH90" s="187"/>
      <c r="AI90" s="23"/>
    </row>
    <row r="91" spans="1:35" s="171" customFormat="1" ht="17.149999999999999" customHeight="1" x14ac:dyDescent="0.35">
      <c r="A91" s="30">
        <v>86</v>
      </c>
      <c r="B91" s="30">
        <v>79</v>
      </c>
      <c r="C91" s="30">
        <f t="shared" si="5"/>
        <v>-7</v>
      </c>
      <c r="D91" s="18" t="s">
        <v>839</v>
      </c>
      <c r="E91" s="2">
        <f t="shared" si="6"/>
        <v>1</v>
      </c>
      <c r="F91" s="239"/>
      <c r="G91" s="30">
        <f t="shared" si="7"/>
        <v>1</v>
      </c>
      <c r="H91" s="31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>
        <v>1</v>
      </c>
      <c r="W91" s="31" t="s">
        <v>13</v>
      </c>
      <c r="X91" s="186" t="s">
        <v>13</v>
      </c>
      <c r="Y91" s="31" t="s">
        <v>13</v>
      </c>
      <c r="Z91" s="36">
        <v>0</v>
      </c>
      <c r="AA91" s="37">
        <v>0</v>
      </c>
      <c r="AB91" s="37">
        <v>0</v>
      </c>
      <c r="AC91" s="37">
        <v>0</v>
      </c>
      <c r="AD91" s="37">
        <v>0</v>
      </c>
      <c r="AE91" s="35"/>
      <c r="AF91" s="35"/>
      <c r="AG91" s="22"/>
      <c r="AH91" s="187"/>
      <c r="AI91" s="23"/>
    </row>
    <row r="92" spans="1:35" s="171" customFormat="1" ht="17.149999999999999" customHeight="1" x14ac:dyDescent="0.35">
      <c r="A92" s="30">
        <v>87</v>
      </c>
      <c r="B92" s="30">
        <v>80</v>
      </c>
      <c r="C92" s="30">
        <f t="shared" si="5"/>
        <v>-7</v>
      </c>
      <c r="D92" s="18" t="s">
        <v>1467</v>
      </c>
      <c r="E92" s="2">
        <f t="shared" si="6"/>
        <v>1</v>
      </c>
      <c r="F92" s="239"/>
      <c r="G92" s="30">
        <f t="shared" si="7"/>
        <v>1</v>
      </c>
      <c r="H92" s="31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>
        <v>1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31" t="s">
        <v>13</v>
      </c>
      <c r="X92" s="186" t="s">
        <v>13</v>
      </c>
      <c r="Y92" s="31" t="s">
        <v>13</v>
      </c>
      <c r="Z92" s="36">
        <v>0</v>
      </c>
      <c r="AA92" s="37">
        <v>0</v>
      </c>
      <c r="AB92" s="37">
        <v>0</v>
      </c>
      <c r="AC92" s="37">
        <v>0</v>
      </c>
      <c r="AD92" s="37">
        <v>0</v>
      </c>
      <c r="AE92" s="35"/>
      <c r="AF92" s="35"/>
      <c r="AG92" s="22"/>
      <c r="AH92" s="187"/>
      <c r="AI92" s="23"/>
    </row>
    <row r="93" spans="1:35" s="171" customFormat="1" ht="17.149999999999999" customHeight="1" x14ac:dyDescent="0.35">
      <c r="A93" s="30">
        <v>88</v>
      </c>
      <c r="B93" s="30">
        <v>81</v>
      </c>
      <c r="C93" s="30">
        <f t="shared" si="5"/>
        <v>-7</v>
      </c>
      <c r="D93" s="18" t="s">
        <v>1729</v>
      </c>
      <c r="E93" s="2">
        <f t="shared" si="6"/>
        <v>1</v>
      </c>
      <c r="F93" s="239"/>
      <c r="G93" s="30">
        <f t="shared" si="7"/>
        <v>1</v>
      </c>
      <c r="H93" s="31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>
        <v>1</v>
      </c>
      <c r="V93" s="186" t="s">
        <v>13</v>
      </c>
      <c r="W93" s="31" t="s">
        <v>13</v>
      </c>
      <c r="X93" s="186" t="s">
        <v>13</v>
      </c>
      <c r="Y93" s="31" t="s">
        <v>13</v>
      </c>
      <c r="Z93" s="36">
        <v>0</v>
      </c>
      <c r="AA93" s="37">
        <v>0</v>
      </c>
      <c r="AB93" s="37">
        <v>0</v>
      </c>
      <c r="AC93" s="37">
        <v>0</v>
      </c>
      <c r="AD93" s="37">
        <v>0</v>
      </c>
      <c r="AE93" s="35"/>
      <c r="AF93" s="35"/>
      <c r="AG93" s="22"/>
      <c r="AH93" s="187"/>
      <c r="AI93" s="23"/>
    </row>
    <row r="94" spans="1:35" s="171" customFormat="1" ht="17.149999999999999" customHeight="1" x14ac:dyDescent="0.35">
      <c r="A94" s="30">
        <v>89</v>
      </c>
      <c r="B94" s="30">
        <v>82</v>
      </c>
      <c r="C94" s="30">
        <f t="shared" si="5"/>
        <v>-7</v>
      </c>
      <c r="D94" s="18" t="s">
        <v>1781</v>
      </c>
      <c r="E94" s="2">
        <f t="shared" si="6"/>
        <v>1</v>
      </c>
      <c r="F94" s="239"/>
      <c r="G94" s="30">
        <f t="shared" si="7"/>
        <v>1</v>
      </c>
      <c r="H94" s="31"/>
      <c r="I94" s="191" t="s">
        <v>13</v>
      </c>
      <c r="J94" s="186" t="s">
        <v>13</v>
      </c>
      <c r="K94" s="31">
        <v>1</v>
      </c>
      <c r="L94" s="186" t="s">
        <v>13</v>
      </c>
      <c r="M94" s="3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31" t="s">
        <v>13</v>
      </c>
      <c r="X94" s="186" t="s">
        <v>13</v>
      </c>
      <c r="Y94" s="31" t="s">
        <v>13</v>
      </c>
      <c r="Z94" s="36">
        <v>0</v>
      </c>
      <c r="AA94" s="37">
        <v>0</v>
      </c>
      <c r="AB94" s="37">
        <v>0</v>
      </c>
      <c r="AC94" s="37">
        <v>0</v>
      </c>
      <c r="AD94" s="37">
        <v>0</v>
      </c>
      <c r="AE94" s="35"/>
      <c r="AF94" s="35"/>
      <c r="AG94" s="22"/>
      <c r="AH94" s="187"/>
      <c r="AI94" s="23"/>
    </row>
    <row r="95" spans="1:35" s="171" customFormat="1" ht="17.149999999999999" customHeight="1" x14ac:dyDescent="0.35">
      <c r="A95" s="30">
        <v>90</v>
      </c>
      <c r="B95" s="30">
        <v>83</v>
      </c>
      <c r="C95" s="30">
        <f t="shared" si="5"/>
        <v>-7</v>
      </c>
      <c r="D95" s="18" t="s">
        <v>1876</v>
      </c>
      <c r="E95" s="2">
        <f t="shared" si="6"/>
        <v>1</v>
      </c>
      <c r="F95" s="239"/>
      <c r="G95" s="30">
        <f t="shared" si="7"/>
        <v>1</v>
      </c>
      <c r="H95" s="31"/>
      <c r="I95" s="191" t="s">
        <v>13</v>
      </c>
      <c r="J95" s="186">
        <v>1</v>
      </c>
      <c r="K95" s="31" t="s">
        <v>13</v>
      </c>
      <c r="L95" s="186" t="s">
        <v>13</v>
      </c>
      <c r="M95" s="3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31" t="s">
        <v>13</v>
      </c>
      <c r="X95" s="186" t="s">
        <v>13</v>
      </c>
      <c r="Y95" s="31" t="s">
        <v>13</v>
      </c>
      <c r="Z95" s="36">
        <v>0</v>
      </c>
      <c r="AA95" s="37">
        <v>0</v>
      </c>
      <c r="AB95" s="37">
        <v>0</v>
      </c>
      <c r="AC95" s="37">
        <v>0</v>
      </c>
      <c r="AD95" s="37">
        <v>0</v>
      </c>
      <c r="AE95" s="35"/>
      <c r="AF95" s="35"/>
      <c r="AG95" s="22"/>
      <c r="AH95" s="187"/>
      <c r="AI95" s="23"/>
    </row>
    <row r="96" spans="1:35" s="171" customFormat="1" ht="17.149999999999999" customHeight="1" x14ac:dyDescent="0.35">
      <c r="A96" s="30"/>
      <c r="B96" s="30"/>
      <c r="C96" s="30"/>
      <c r="D96" s="18"/>
      <c r="E96" s="2">
        <f t="shared" ref="E96:E97" si="8">LARGE(H96:AD96,1)+LARGE(H96:AD96,2)+LARGE(H96:AD96,3)+LARGE(H96:AD96,4)+LARGE(H96:AD96,5)+F96</f>
        <v>0</v>
      </c>
      <c r="F96" s="239"/>
      <c r="G96" s="30">
        <f t="shared" ref="G96:G97" si="9">COUNT(H96:Y96)</f>
        <v>0</v>
      </c>
      <c r="H96" s="31"/>
      <c r="I96" s="191" t="s">
        <v>13</v>
      </c>
      <c r="J96" s="186" t="s">
        <v>13</v>
      </c>
      <c r="K96" s="31" t="s">
        <v>13</v>
      </c>
      <c r="L96" s="186" t="s">
        <v>13</v>
      </c>
      <c r="M96" s="3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31" t="s">
        <v>13</v>
      </c>
      <c r="X96" s="186" t="s">
        <v>13</v>
      </c>
      <c r="Y96" s="31" t="s">
        <v>13</v>
      </c>
      <c r="Z96" s="36">
        <v>0</v>
      </c>
      <c r="AA96" s="37">
        <v>0</v>
      </c>
      <c r="AB96" s="37">
        <v>0</v>
      </c>
      <c r="AC96" s="37">
        <v>0</v>
      </c>
      <c r="AD96" s="37">
        <v>0</v>
      </c>
      <c r="AE96" s="35"/>
      <c r="AF96" s="35"/>
      <c r="AG96" s="22"/>
      <c r="AH96" s="187"/>
      <c r="AI96" s="23"/>
    </row>
    <row r="97" spans="1:35" s="171" customFormat="1" ht="17.149999999999999" customHeight="1" x14ac:dyDescent="0.35">
      <c r="A97" s="30"/>
      <c r="B97" s="30"/>
      <c r="C97" s="30"/>
      <c r="D97" s="18"/>
      <c r="E97" s="2">
        <f t="shared" si="8"/>
        <v>0</v>
      </c>
      <c r="F97" s="239"/>
      <c r="G97" s="30">
        <f t="shared" si="9"/>
        <v>0</v>
      </c>
      <c r="H97" s="31"/>
      <c r="I97" s="191" t="s">
        <v>13</v>
      </c>
      <c r="J97" s="186" t="s">
        <v>13</v>
      </c>
      <c r="K97" s="31" t="s">
        <v>13</v>
      </c>
      <c r="L97" s="186" t="s">
        <v>13</v>
      </c>
      <c r="M97" s="3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31" t="s">
        <v>13</v>
      </c>
      <c r="X97" s="186" t="s">
        <v>13</v>
      </c>
      <c r="Y97" s="31" t="s">
        <v>13</v>
      </c>
      <c r="Z97" s="36">
        <v>0</v>
      </c>
      <c r="AA97" s="37">
        <v>0</v>
      </c>
      <c r="AB97" s="37">
        <v>0</v>
      </c>
      <c r="AC97" s="37">
        <v>0</v>
      </c>
      <c r="AD97" s="37">
        <v>0</v>
      </c>
      <c r="AE97" s="35"/>
      <c r="AF97" s="35"/>
      <c r="AG97" s="22"/>
      <c r="AH97" s="187"/>
      <c r="AI97" s="23"/>
    </row>
    <row r="98" spans="1:35" s="171" customFormat="1" ht="17.149999999999999" customHeight="1" x14ac:dyDescent="0.35">
      <c r="A98" s="38"/>
      <c r="B98" s="2"/>
      <c r="C98" s="2"/>
      <c r="D98" s="2"/>
      <c r="E98" s="2">
        <f t="shared" ref="E98" si="10">LARGE(H98:AD98,1)+LARGE(H98:AD98,2)+LARGE(H98:AD98,3)+LARGE(H98:AD98,4)+LARGE(H98:AD98,5)+F98</f>
        <v>0</v>
      </c>
      <c r="F98" s="239"/>
      <c r="G98" s="30">
        <f t="shared" ref="G98" si="11">COUNT(H98:Y98)</f>
        <v>0</v>
      </c>
      <c r="H98" s="31"/>
      <c r="I98" s="191" t="s">
        <v>13</v>
      </c>
      <c r="J98" s="186" t="s">
        <v>13</v>
      </c>
      <c r="K98" s="31" t="s">
        <v>13</v>
      </c>
      <c r="L98" s="186" t="s">
        <v>13</v>
      </c>
      <c r="M98" s="3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31" t="s">
        <v>13</v>
      </c>
      <c r="X98" s="186" t="s">
        <v>13</v>
      </c>
      <c r="Y98" s="31" t="s">
        <v>13</v>
      </c>
      <c r="Z98" s="36">
        <v>0</v>
      </c>
      <c r="AA98" s="37">
        <v>0</v>
      </c>
      <c r="AB98" s="37">
        <v>0</v>
      </c>
      <c r="AC98" s="37">
        <v>0</v>
      </c>
      <c r="AD98" s="37">
        <v>0</v>
      </c>
      <c r="AE98" s="35"/>
      <c r="AF98" s="35"/>
      <c r="AG98" s="22"/>
      <c r="AH98" s="187"/>
      <c r="AI98" s="23"/>
    </row>
    <row r="99" spans="1:35" s="171" customFormat="1" ht="17.149999999999999" customHeight="1" x14ac:dyDescent="0.35">
      <c r="A99" s="40"/>
      <c r="B99" s="40"/>
      <c r="C99" s="40"/>
      <c r="D99" s="40"/>
      <c r="E99" s="40"/>
      <c r="F99" s="40"/>
      <c r="G99" s="41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35"/>
      <c r="AA99" s="35"/>
      <c r="AB99" s="35"/>
      <c r="AC99" s="35"/>
      <c r="AD99" s="35"/>
      <c r="AE99" s="35"/>
      <c r="AF99" s="35"/>
      <c r="AG99" s="22"/>
      <c r="AH99" s="187"/>
      <c r="AI99" s="23"/>
    </row>
    <row r="100" spans="1:35" s="171" customFormat="1" ht="17.149999999999999" customHeight="1" x14ac:dyDescent="0.35">
      <c r="A100" s="35"/>
      <c r="B100" s="35"/>
      <c r="C100" s="35"/>
      <c r="D100" s="35"/>
      <c r="E100" s="42" t="s">
        <v>16</v>
      </c>
      <c r="F100" s="35">
        <f>SUM(F6:F98)</f>
        <v>900</v>
      </c>
      <c r="G100" s="35"/>
      <c r="H100" s="35">
        <f>SUM(H6:H98)</f>
        <v>0</v>
      </c>
      <c r="I100" s="35"/>
      <c r="J100" s="35">
        <f t="shared" ref="J100:M100" si="12">SUM(J6:J98)</f>
        <v>34</v>
      </c>
      <c r="K100" s="35">
        <f t="shared" si="12"/>
        <v>97</v>
      </c>
      <c r="L100" s="35">
        <f t="shared" si="12"/>
        <v>10</v>
      </c>
      <c r="M100" s="35">
        <f t="shared" si="12"/>
        <v>10</v>
      </c>
      <c r="N100" s="35">
        <f>SUM(N6:N98)</f>
        <v>34</v>
      </c>
      <c r="O100" s="35"/>
      <c r="P100" s="35"/>
      <c r="Q100" s="35"/>
      <c r="R100" s="35"/>
      <c r="S100" s="35"/>
      <c r="T100" s="35"/>
      <c r="U100" s="35">
        <f>SUM(U6:U98)</f>
        <v>291</v>
      </c>
      <c r="V100" s="35">
        <f>SUM(V6:V98)</f>
        <v>16</v>
      </c>
      <c r="W100" s="35">
        <f>SUM(W6:W98)</f>
        <v>3</v>
      </c>
      <c r="X100" s="35">
        <f>SUM(X6:X98)</f>
        <v>5</v>
      </c>
      <c r="Y100" s="35">
        <f>SUM(Y6:Y98)</f>
        <v>18</v>
      </c>
      <c r="Z100" s="35"/>
      <c r="AA100" s="35"/>
      <c r="AB100" s="35"/>
      <c r="AC100" s="35"/>
      <c r="AD100" s="35"/>
      <c r="AE100" s="35"/>
      <c r="AF100" s="35"/>
      <c r="AG100" s="22"/>
      <c r="AH100" s="187"/>
      <c r="AI100" s="23"/>
    </row>
    <row r="101" spans="1:35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22"/>
      <c r="AH101" s="187"/>
      <c r="AI101" s="23"/>
    </row>
    <row r="102" spans="1:35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22"/>
      <c r="AH102" s="187"/>
      <c r="AI102" s="23"/>
    </row>
    <row r="103" spans="1:35" s="171" customFormat="1" ht="17.149999999999999" customHeight="1" x14ac:dyDescent="0.35">
      <c r="A103" s="35"/>
      <c r="B103" s="35"/>
      <c r="C103" s="35"/>
      <c r="D103" s="35"/>
      <c r="E103" s="35"/>
      <c r="F103" s="35"/>
      <c r="G103" s="21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22"/>
      <c r="AH103" s="187"/>
      <c r="AI103" s="23"/>
    </row>
    <row r="104" spans="1:35" s="171" customFormat="1" ht="17.149999999999999" customHeight="1" x14ac:dyDescent="0.35">
      <c r="A104" s="35"/>
      <c r="B104" s="35"/>
      <c r="C104" s="35"/>
      <c r="D104" s="35"/>
      <c r="E104" s="35"/>
      <c r="F104" s="35"/>
      <c r="G104" s="21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22"/>
      <c r="AH104" s="187"/>
      <c r="AI104" s="23"/>
    </row>
    <row r="105" spans="1:35" s="171" customFormat="1" ht="17.149999999999999" customHeight="1" x14ac:dyDescent="0.35">
      <c r="A105" s="35"/>
      <c r="B105" s="35"/>
      <c r="C105" s="35"/>
      <c r="D105" s="35"/>
      <c r="E105" s="35"/>
      <c r="F105" s="35"/>
      <c r="G105" s="21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22"/>
      <c r="AH105" s="187"/>
      <c r="AI105" s="23"/>
    </row>
    <row r="106" spans="1:35" s="171" customFormat="1" ht="17.149999999999999" customHeight="1" x14ac:dyDescent="0.35">
      <c r="A106" s="35"/>
      <c r="B106" s="35"/>
      <c r="C106" s="35"/>
      <c r="D106" s="35"/>
      <c r="E106" s="35"/>
      <c r="F106" s="35"/>
      <c r="G106" s="21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22"/>
      <c r="AH106" s="187"/>
      <c r="AI106" s="23"/>
    </row>
    <row r="107" spans="1:35" s="171" customFormat="1" ht="17.149999999999999" customHeight="1" x14ac:dyDescent="0.35">
      <c r="A107" s="35"/>
      <c r="B107" s="35"/>
      <c r="C107" s="35"/>
      <c r="D107" s="35"/>
      <c r="E107" s="35"/>
      <c r="F107" s="35"/>
      <c r="G107" s="21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22"/>
      <c r="AH107" s="187"/>
      <c r="AI107" s="23"/>
    </row>
    <row r="108" spans="1:35" s="171" customFormat="1" ht="17.149999999999999" customHeight="1" x14ac:dyDescent="0.35">
      <c r="A108" s="35"/>
      <c r="B108" s="35"/>
      <c r="C108" s="35"/>
      <c r="D108" s="35"/>
      <c r="E108" s="35"/>
      <c r="F108" s="35"/>
      <c r="G108" s="21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22"/>
      <c r="AH108" s="187"/>
      <c r="AI108" s="23"/>
    </row>
    <row r="109" spans="1:35" s="171" customFormat="1" ht="17.149999999999999" customHeight="1" x14ac:dyDescent="0.35">
      <c r="A109" s="35"/>
      <c r="B109" s="35"/>
      <c r="C109" s="35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22"/>
      <c r="AH109" s="187"/>
      <c r="AI109" s="23"/>
    </row>
    <row r="110" spans="1:35" s="171" customFormat="1" ht="17.149999999999999" customHeight="1" x14ac:dyDescent="0.35">
      <c r="A110" s="35"/>
      <c r="B110" s="35"/>
      <c r="C110" s="35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43"/>
      <c r="AH110" s="44"/>
      <c r="AI110" s="45"/>
    </row>
  </sheetData>
  <sortState ref="B6:AE95">
    <sortCondition descending="1" ref="E6:E95"/>
    <sortCondition ref="G6:G95"/>
  </sortState>
  <conditionalFormatting sqref="C6:C97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92"/>
  <sheetViews>
    <sheetView showGridLines="0" workbookViewId="0">
      <selection activeCell="D74" sqref="D74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3" width="10.81640625" style="182" customWidth="1"/>
    <col min="14" max="14" width="9.6328125" style="182" customWidth="1"/>
    <col min="15" max="15" width="10.453125" style="182" customWidth="1"/>
    <col min="16" max="21" width="10.90625" style="229" customWidth="1"/>
    <col min="22" max="22" width="10.36328125" style="182" customWidth="1"/>
    <col min="23" max="25" width="10.81640625" style="182" customWidth="1"/>
    <col min="26" max="30" width="10.81640625" style="176" hidden="1" customWidth="1"/>
    <col min="31" max="32" width="11.453125" style="176" customWidth="1"/>
    <col min="33" max="237" width="10.81640625" style="176" customWidth="1"/>
  </cols>
  <sheetData>
    <row r="1" spans="1:237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45836</v>
      </c>
      <c r="J1" s="188">
        <v>45809</v>
      </c>
      <c r="K1" s="183">
        <v>45809</v>
      </c>
      <c r="L1" s="196">
        <v>45788</v>
      </c>
      <c r="M1" s="183">
        <v>45781</v>
      </c>
      <c r="N1" s="196">
        <v>45767</v>
      </c>
      <c r="O1" s="183">
        <v>45753</v>
      </c>
      <c r="P1" s="189">
        <v>45752</v>
      </c>
      <c r="Q1" s="195">
        <v>45725</v>
      </c>
      <c r="R1" s="189">
        <v>45725</v>
      </c>
      <c r="S1" s="184">
        <v>45725</v>
      </c>
      <c r="T1" s="189">
        <v>45718</v>
      </c>
      <c r="U1" s="183">
        <v>45710</v>
      </c>
      <c r="V1" s="188">
        <v>45669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5" t="s">
        <v>1883</v>
      </c>
      <c r="J2" s="189" t="s">
        <v>1768</v>
      </c>
      <c r="K2" s="184" t="s">
        <v>1768</v>
      </c>
      <c r="L2" s="2" t="s">
        <v>1668</v>
      </c>
      <c r="M2" s="185" t="s">
        <v>1627</v>
      </c>
      <c r="N2" s="189" t="s">
        <v>1295</v>
      </c>
      <c r="O2" s="184" t="s">
        <v>1605</v>
      </c>
      <c r="P2" s="189" t="s">
        <v>218</v>
      </c>
      <c r="Q2" s="184" t="s">
        <v>1416</v>
      </c>
      <c r="R2" s="189" t="s">
        <v>31</v>
      </c>
      <c r="S2" s="184" t="s">
        <v>31</v>
      </c>
      <c r="T2" s="189" t="s">
        <v>1375</v>
      </c>
      <c r="U2" s="184" t="s">
        <v>1529</v>
      </c>
      <c r="V2" s="189" t="s">
        <v>253</v>
      </c>
      <c r="W2" s="184" t="s">
        <v>885</v>
      </c>
      <c r="X2" s="190" t="s">
        <v>31</v>
      </c>
      <c r="Y2" s="185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1884</v>
      </c>
      <c r="J3" s="190" t="s">
        <v>1848</v>
      </c>
      <c r="K3" s="185" t="s">
        <v>321</v>
      </c>
      <c r="L3" s="2" t="s">
        <v>321</v>
      </c>
      <c r="M3" s="185" t="s">
        <v>1628</v>
      </c>
      <c r="N3" s="190" t="s">
        <v>51</v>
      </c>
      <c r="O3" s="185" t="s">
        <v>321</v>
      </c>
      <c r="P3" s="190" t="s">
        <v>32</v>
      </c>
      <c r="Q3" s="185" t="s">
        <v>2</v>
      </c>
      <c r="R3" s="190">
        <v>33</v>
      </c>
      <c r="S3" s="185" t="s">
        <v>1492</v>
      </c>
      <c r="T3" s="190" t="s">
        <v>251</v>
      </c>
      <c r="U3" s="185" t="s">
        <v>32</v>
      </c>
      <c r="V3" s="190" t="s">
        <v>412</v>
      </c>
      <c r="W3" s="185" t="s">
        <v>51</v>
      </c>
      <c r="X3" s="190" t="s">
        <v>32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1296</v>
      </c>
      <c r="L4" s="2" t="s">
        <v>1015</v>
      </c>
      <c r="M4" s="185" t="s">
        <v>1015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190" t="s">
        <v>1015</v>
      </c>
      <c r="S4" s="185" t="s">
        <v>1015</v>
      </c>
      <c r="T4" s="190" t="s">
        <v>1296</v>
      </c>
      <c r="U4" s="185" t="s">
        <v>1015</v>
      </c>
      <c r="V4" s="190" t="s">
        <v>1314</v>
      </c>
      <c r="W4" s="185" t="s">
        <v>1015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14</v>
      </c>
      <c r="J5" s="190">
        <v>3</v>
      </c>
      <c r="K5" s="185">
        <v>5</v>
      </c>
      <c r="L5" s="2">
        <v>2</v>
      </c>
      <c r="M5" s="185">
        <v>5</v>
      </c>
      <c r="N5" s="190">
        <v>1</v>
      </c>
      <c r="O5" s="185">
        <v>3</v>
      </c>
      <c r="P5" s="190">
        <v>4</v>
      </c>
      <c r="Q5" s="185">
        <v>3</v>
      </c>
      <c r="R5" s="190">
        <v>5</v>
      </c>
      <c r="S5" s="185">
        <v>4</v>
      </c>
      <c r="T5" s="190">
        <v>6</v>
      </c>
      <c r="U5" s="185">
        <v>1</v>
      </c>
      <c r="V5" s="190">
        <v>43</v>
      </c>
      <c r="W5" s="185">
        <v>3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239</v>
      </c>
      <c r="E6" s="2">
        <f t="shared" ref="E6:E37" si="1">LARGE(H6:AD6,1)+LARGE(H6:AD6,2)+LARGE(H6:AD6,3)+LARGE(H6:AD6,4)+LARGE(H6:AD6,5)+F6</f>
        <v>71</v>
      </c>
      <c r="F6" s="239">
        <v>20</v>
      </c>
      <c r="G6" s="30">
        <f t="shared" ref="G6:G37" si="2">COUNT(H6:Y6)</f>
        <v>4</v>
      </c>
      <c r="H6" s="31"/>
      <c r="I6" s="186">
        <v>20</v>
      </c>
      <c r="J6" s="19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10</v>
      </c>
      <c r="U6" s="186" t="s">
        <v>13</v>
      </c>
      <c r="V6" s="191">
        <v>17</v>
      </c>
      <c r="W6" s="186">
        <v>4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642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>
        <v>10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30</v>
      </c>
      <c r="W7" s="186" t="s">
        <v>13</v>
      </c>
      <c r="X7" s="191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>
        <v>43</v>
      </c>
      <c r="W8" s="186">
        <v>6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>
        <v>23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86" t="s">
        <v>13</v>
      </c>
      <c r="J10" s="191" t="s">
        <v>13</v>
      </c>
      <c r="K10" s="186" t="s">
        <v>13</v>
      </c>
      <c r="L10" s="31">
        <v>6</v>
      </c>
      <c r="M10" s="186" t="s">
        <v>13</v>
      </c>
      <c r="N10" s="191">
        <v>5</v>
      </c>
      <c r="O10" s="186" t="s">
        <v>13</v>
      </c>
      <c r="P10" s="191">
        <v>8</v>
      </c>
      <c r="Q10" s="186" t="s">
        <v>13</v>
      </c>
      <c r="R10" s="191" t="s">
        <v>13</v>
      </c>
      <c r="S10" s="186" t="s">
        <v>13</v>
      </c>
      <c r="T10" s="191">
        <v>4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38</v>
      </c>
      <c r="W11" s="186" t="s">
        <v>13</v>
      </c>
      <c r="X11" s="191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463</v>
      </c>
      <c r="E12" s="2">
        <f t="shared" si="1"/>
        <v>38</v>
      </c>
      <c r="F12" s="239">
        <v>20</v>
      </c>
      <c r="G12" s="30">
        <f t="shared" si="2"/>
        <v>2</v>
      </c>
      <c r="H12" s="31"/>
      <c r="I12" s="186">
        <v>10</v>
      </c>
      <c r="J12" s="191">
        <v>8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1023</v>
      </c>
      <c r="E13" s="2">
        <f t="shared" si="1"/>
        <v>34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>
        <v>34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947</v>
      </c>
      <c r="E14" s="2">
        <f t="shared" si="1"/>
        <v>34</v>
      </c>
      <c r="F14" s="239">
        <v>20</v>
      </c>
      <c r="G14" s="30">
        <f t="shared" si="2"/>
        <v>2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>
        <v>4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384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>
        <v>10</v>
      </c>
      <c r="W15" s="186" t="s">
        <v>13</v>
      </c>
      <c r="X15" s="19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1273</v>
      </c>
      <c r="E16" s="2">
        <f t="shared" si="1"/>
        <v>30</v>
      </c>
      <c r="F16" s="239">
        <v>20</v>
      </c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>
        <v>6</v>
      </c>
      <c r="Q16" s="186">
        <v>4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6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26</v>
      </c>
      <c r="W18" s="186" t="s">
        <v>13</v>
      </c>
      <c r="X18" s="19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>
        <v>4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31">
        <v>4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1720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1721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0">
        <v>33</v>
      </c>
      <c r="B38" s="30"/>
      <c r="C38" s="30"/>
      <c r="D38" s="18" t="s">
        <v>1902</v>
      </c>
      <c r="E38" s="2">
        <f t="shared" ref="E38:E69" si="3">LARGE(H38:AD38,1)+LARGE(H38:AD38,2)+LARGE(H38:AD38,3)+LARGE(H38:AD38,4)+LARGE(H38:AD38,5)+F38</f>
        <v>20</v>
      </c>
      <c r="F38" s="239">
        <v>20</v>
      </c>
      <c r="G38" s="30">
        <f t="shared" ref="G38:G69" si="4">COUNT(H38:Y38)</f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0">
        <v>34</v>
      </c>
      <c r="B39" s="30"/>
      <c r="C39" s="30"/>
      <c r="D39" s="18" t="s">
        <v>1903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0">
        <v>35</v>
      </c>
      <c r="B40" s="30"/>
      <c r="C40" s="30"/>
      <c r="D40" s="18" t="s">
        <v>1904</v>
      </c>
      <c r="E40" s="2">
        <f t="shared" si="3"/>
        <v>20</v>
      </c>
      <c r="F40" s="239">
        <v>20</v>
      </c>
      <c r="G40" s="30">
        <f t="shared" si="4"/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0">
        <v>36</v>
      </c>
      <c r="B41" s="30">
        <v>33</v>
      </c>
      <c r="C41" s="30">
        <f t="shared" ref="C41:C72" si="5">B41-A41</f>
        <v>-3</v>
      </c>
      <c r="D41" s="18" t="s">
        <v>1026</v>
      </c>
      <c r="E41" s="2">
        <f t="shared" si="3"/>
        <v>20</v>
      </c>
      <c r="F41" s="239"/>
      <c r="G41" s="30">
        <f t="shared" si="4"/>
        <v>1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>
        <v>20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0">
        <v>37</v>
      </c>
      <c r="B42" s="30">
        <v>34</v>
      </c>
      <c r="C42" s="30">
        <f t="shared" si="5"/>
        <v>-3</v>
      </c>
      <c r="D42" s="18" t="s">
        <v>798</v>
      </c>
      <c r="E42" s="2">
        <f t="shared" si="3"/>
        <v>16</v>
      </c>
      <c r="F42" s="239"/>
      <c r="G42" s="30">
        <f t="shared" si="4"/>
        <v>2</v>
      </c>
      <c r="H42" s="31"/>
      <c r="I42" s="186" t="s">
        <v>13</v>
      </c>
      <c r="J42" s="191" t="s">
        <v>13</v>
      </c>
      <c r="K42" s="186">
        <v>10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>
        <v>6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0">
        <v>38</v>
      </c>
      <c r="B43" s="30">
        <v>35</v>
      </c>
      <c r="C43" s="30">
        <f t="shared" si="5"/>
        <v>-3</v>
      </c>
      <c r="D43" s="18" t="s">
        <v>1027</v>
      </c>
      <c r="E43" s="2">
        <f t="shared" si="3"/>
        <v>14</v>
      </c>
      <c r="F43" s="239"/>
      <c r="G43" s="30">
        <f t="shared" si="4"/>
        <v>1</v>
      </c>
      <c r="H43" s="31"/>
      <c r="I43" s="186" t="s">
        <v>13</v>
      </c>
      <c r="J43" s="19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>
        <v>14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0">
        <v>39</v>
      </c>
      <c r="B44" s="30">
        <v>36</v>
      </c>
      <c r="C44" s="30">
        <f t="shared" si="5"/>
        <v>-3</v>
      </c>
      <c r="D44" s="18" t="s">
        <v>1028</v>
      </c>
      <c r="E44" s="2">
        <f t="shared" si="3"/>
        <v>12</v>
      </c>
      <c r="F44" s="239"/>
      <c r="G44" s="30">
        <f t="shared" si="4"/>
        <v>1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>
        <v>12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0">
        <v>40</v>
      </c>
      <c r="B45" s="30">
        <v>37</v>
      </c>
      <c r="C45" s="30">
        <f t="shared" si="5"/>
        <v>-3</v>
      </c>
      <c r="D45" s="18" t="s">
        <v>1877</v>
      </c>
      <c r="E45" s="2">
        <f t="shared" si="3"/>
        <v>10</v>
      </c>
      <c r="F45" s="239"/>
      <c r="G45" s="30">
        <f t="shared" si="4"/>
        <v>1</v>
      </c>
      <c r="H45" s="31"/>
      <c r="I45" s="186" t="s">
        <v>13</v>
      </c>
      <c r="J45" s="191">
        <v>10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30">
        <v>41</v>
      </c>
      <c r="B46" s="30">
        <v>38</v>
      </c>
      <c r="C46" s="30">
        <f t="shared" si="5"/>
        <v>-3</v>
      </c>
      <c r="D46" s="18" t="s">
        <v>1636</v>
      </c>
      <c r="E46" s="2">
        <f t="shared" si="3"/>
        <v>10</v>
      </c>
      <c r="F46" s="239"/>
      <c r="G46" s="30">
        <f t="shared" si="4"/>
        <v>2</v>
      </c>
      <c r="H46" s="31"/>
      <c r="I46" s="186" t="s">
        <v>13</v>
      </c>
      <c r="J46" s="191">
        <v>6</v>
      </c>
      <c r="K46" s="186" t="s">
        <v>13</v>
      </c>
      <c r="L46" s="31" t="s">
        <v>13</v>
      </c>
      <c r="M46" s="186">
        <v>4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30">
        <v>42</v>
      </c>
      <c r="B47" s="30">
        <v>39</v>
      </c>
      <c r="C47" s="30">
        <f t="shared" si="5"/>
        <v>-3</v>
      </c>
      <c r="D47" s="18" t="s">
        <v>185</v>
      </c>
      <c r="E47" s="2">
        <f t="shared" si="3"/>
        <v>9</v>
      </c>
      <c r="F47" s="239"/>
      <c r="G47" s="30">
        <f t="shared" si="4"/>
        <v>2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>
        <v>3</v>
      </c>
      <c r="T47" s="191">
        <v>6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30">
        <v>43</v>
      </c>
      <c r="B48" s="30">
        <v>40</v>
      </c>
      <c r="C48" s="30">
        <f t="shared" si="5"/>
        <v>-3</v>
      </c>
      <c r="D48" s="18" t="s">
        <v>419</v>
      </c>
      <c r="E48" s="2">
        <f t="shared" si="3"/>
        <v>9</v>
      </c>
      <c r="F48" s="239"/>
      <c r="G48" s="30">
        <f t="shared" si="4"/>
        <v>2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3</v>
      </c>
      <c r="V48" s="191">
        <v>6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30">
        <v>44</v>
      </c>
      <c r="B49" s="30">
        <v>41</v>
      </c>
      <c r="C49" s="30">
        <f t="shared" si="5"/>
        <v>-3</v>
      </c>
      <c r="D49" s="18" t="s">
        <v>240</v>
      </c>
      <c r="E49" s="2">
        <f t="shared" si="3"/>
        <v>8</v>
      </c>
      <c r="F49" s="239"/>
      <c r="G49" s="30">
        <f t="shared" si="4"/>
        <v>1</v>
      </c>
      <c r="H49" s="31"/>
      <c r="I49" s="186" t="s">
        <v>13</v>
      </c>
      <c r="J49" s="191" t="s">
        <v>13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>
        <v>8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30">
        <v>45</v>
      </c>
      <c r="B50" s="30">
        <v>42</v>
      </c>
      <c r="C50" s="30">
        <f t="shared" si="5"/>
        <v>-3</v>
      </c>
      <c r="D50" s="18" t="s">
        <v>948</v>
      </c>
      <c r="E50" s="2">
        <f t="shared" si="3"/>
        <v>8</v>
      </c>
      <c r="F50" s="239"/>
      <c r="G50" s="30">
        <f t="shared" si="4"/>
        <v>1</v>
      </c>
      <c r="H50" s="31"/>
      <c r="I50" s="186" t="s">
        <v>13</v>
      </c>
      <c r="J50" s="19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>
        <v>8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30">
        <v>46</v>
      </c>
      <c r="B51" s="30">
        <v>43</v>
      </c>
      <c r="C51" s="30">
        <f t="shared" si="5"/>
        <v>-3</v>
      </c>
      <c r="D51" s="18" t="s">
        <v>1029</v>
      </c>
      <c r="E51" s="2">
        <f t="shared" si="3"/>
        <v>8</v>
      </c>
      <c r="F51" s="239"/>
      <c r="G51" s="30">
        <f t="shared" si="4"/>
        <v>1</v>
      </c>
      <c r="H51" s="31"/>
      <c r="I51" s="186" t="s">
        <v>13</v>
      </c>
      <c r="J51" s="191" t="s">
        <v>13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>
        <v>8</v>
      </c>
      <c r="W51" s="186" t="s">
        <v>13</v>
      </c>
      <c r="X51" s="191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30">
        <v>47</v>
      </c>
      <c r="B52" s="30">
        <v>44</v>
      </c>
      <c r="C52" s="30">
        <f t="shared" si="5"/>
        <v>-3</v>
      </c>
      <c r="D52" s="18" t="s">
        <v>1782</v>
      </c>
      <c r="E52" s="2">
        <f t="shared" si="3"/>
        <v>8</v>
      </c>
      <c r="F52" s="239"/>
      <c r="G52" s="30">
        <f t="shared" si="4"/>
        <v>1</v>
      </c>
      <c r="H52" s="31"/>
      <c r="I52" s="186" t="s">
        <v>13</v>
      </c>
      <c r="J52" s="191" t="s">
        <v>13</v>
      </c>
      <c r="K52" s="186">
        <v>8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30">
        <v>48</v>
      </c>
      <c r="B53" s="30">
        <v>45</v>
      </c>
      <c r="C53" s="30">
        <f t="shared" si="5"/>
        <v>-3</v>
      </c>
      <c r="D53" s="18" t="s">
        <v>877</v>
      </c>
      <c r="E53" s="2">
        <f t="shared" si="3"/>
        <v>6</v>
      </c>
      <c r="F53" s="239"/>
      <c r="G53" s="30">
        <f t="shared" si="4"/>
        <v>1</v>
      </c>
      <c r="H53" s="31"/>
      <c r="I53" s="186" t="s">
        <v>13</v>
      </c>
      <c r="J53" s="19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>
        <v>6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30">
        <v>49</v>
      </c>
      <c r="B54" s="30">
        <v>46</v>
      </c>
      <c r="C54" s="30">
        <f t="shared" si="5"/>
        <v>-3</v>
      </c>
      <c r="D54" s="18" t="s">
        <v>654</v>
      </c>
      <c r="E54" s="2">
        <f t="shared" si="3"/>
        <v>6</v>
      </c>
      <c r="F54" s="239"/>
      <c r="G54" s="30">
        <f t="shared" si="4"/>
        <v>1</v>
      </c>
      <c r="H54" s="31"/>
      <c r="I54" s="186" t="s">
        <v>13</v>
      </c>
      <c r="J54" s="19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>
        <v>6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30">
        <v>50</v>
      </c>
      <c r="B55" s="30">
        <v>47</v>
      </c>
      <c r="C55" s="30">
        <f t="shared" si="5"/>
        <v>-3</v>
      </c>
      <c r="D55" s="18" t="s">
        <v>647</v>
      </c>
      <c r="E55" s="2">
        <f t="shared" si="3"/>
        <v>6</v>
      </c>
      <c r="F55" s="239"/>
      <c r="G55" s="30">
        <f t="shared" si="4"/>
        <v>1</v>
      </c>
      <c r="H55" s="31"/>
      <c r="I55" s="186" t="s">
        <v>13</v>
      </c>
      <c r="J55" s="19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>
        <v>6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0">
        <v>51</v>
      </c>
      <c r="B56" s="30">
        <v>48</v>
      </c>
      <c r="C56" s="30">
        <f t="shared" si="5"/>
        <v>-3</v>
      </c>
      <c r="D56" s="18" t="s">
        <v>1635</v>
      </c>
      <c r="E56" s="2">
        <f t="shared" si="3"/>
        <v>6</v>
      </c>
      <c r="F56" s="238"/>
      <c r="G56" s="30">
        <f t="shared" si="4"/>
        <v>1</v>
      </c>
      <c r="H56" s="31"/>
      <c r="I56" s="186" t="s">
        <v>13</v>
      </c>
      <c r="J56" s="191" t="s">
        <v>13</v>
      </c>
      <c r="K56" s="186" t="s">
        <v>13</v>
      </c>
      <c r="L56" s="31" t="s">
        <v>13</v>
      </c>
      <c r="M56" s="186">
        <v>6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0">
        <v>52</v>
      </c>
      <c r="B57" s="30">
        <v>49</v>
      </c>
      <c r="C57" s="30">
        <f t="shared" si="5"/>
        <v>-3</v>
      </c>
      <c r="D57" s="18" t="s">
        <v>1783</v>
      </c>
      <c r="E57" s="2">
        <f t="shared" si="3"/>
        <v>6</v>
      </c>
      <c r="F57" s="239"/>
      <c r="G57" s="30">
        <f t="shared" si="4"/>
        <v>1</v>
      </c>
      <c r="H57" s="31"/>
      <c r="I57" s="186" t="s">
        <v>13</v>
      </c>
      <c r="J57" s="191" t="s">
        <v>13</v>
      </c>
      <c r="K57" s="186">
        <v>6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0">
        <v>53</v>
      </c>
      <c r="B58" s="30">
        <v>50</v>
      </c>
      <c r="C58" s="30">
        <f t="shared" si="5"/>
        <v>-3</v>
      </c>
      <c r="D58" s="18" t="s">
        <v>674</v>
      </c>
      <c r="E58" s="2">
        <f t="shared" si="3"/>
        <v>6</v>
      </c>
      <c r="F58" s="238"/>
      <c r="G58" s="30">
        <f t="shared" si="4"/>
        <v>2</v>
      </c>
      <c r="H58" s="31"/>
      <c r="I58" s="186" t="s">
        <v>13</v>
      </c>
      <c r="J58" s="19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>
        <v>2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>
        <v>4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0">
        <v>54</v>
      </c>
      <c r="B59" s="30">
        <v>51</v>
      </c>
      <c r="C59" s="30">
        <f t="shared" si="5"/>
        <v>-3</v>
      </c>
      <c r="D59" s="18" t="s">
        <v>1523</v>
      </c>
      <c r="E59" s="2">
        <f t="shared" si="3"/>
        <v>6</v>
      </c>
      <c r="F59" s="239"/>
      <c r="G59" s="30">
        <f t="shared" si="4"/>
        <v>2</v>
      </c>
      <c r="H59" s="31"/>
      <c r="I59" s="186" t="s">
        <v>13</v>
      </c>
      <c r="J59" s="191" t="s">
        <v>13</v>
      </c>
      <c r="K59" s="186" t="s">
        <v>13</v>
      </c>
      <c r="L59" s="31" t="s">
        <v>13</v>
      </c>
      <c r="M59" s="186">
        <v>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>
        <v>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0">
        <v>55</v>
      </c>
      <c r="B60" s="30">
        <v>52</v>
      </c>
      <c r="C60" s="30">
        <f t="shared" si="5"/>
        <v>-3</v>
      </c>
      <c r="D60" s="18" t="s">
        <v>1522</v>
      </c>
      <c r="E60" s="2">
        <f t="shared" si="3"/>
        <v>4</v>
      </c>
      <c r="F60" s="239"/>
      <c r="G60" s="30">
        <f t="shared" si="4"/>
        <v>1</v>
      </c>
      <c r="H60" s="31"/>
      <c r="I60" s="186" t="s">
        <v>13</v>
      </c>
      <c r="J60" s="19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>
        <v>4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0">
        <v>56</v>
      </c>
      <c r="B61" s="30">
        <v>53</v>
      </c>
      <c r="C61" s="30">
        <f t="shared" si="5"/>
        <v>-3</v>
      </c>
      <c r="D61" s="18" t="s">
        <v>1611</v>
      </c>
      <c r="E61" s="2">
        <f t="shared" si="3"/>
        <v>4</v>
      </c>
      <c r="F61" s="239"/>
      <c r="G61" s="30">
        <f t="shared" si="4"/>
        <v>1</v>
      </c>
      <c r="H61" s="31"/>
      <c r="I61" s="186" t="s">
        <v>13</v>
      </c>
      <c r="J61" s="19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>
        <v>4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0">
        <v>57</v>
      </c>
      <c r="B62" s="30">
        <v>54</v>
      </c>
      <c r="C62" s="30">
        <f t="shared" si="5"/>
        <v>-3</v>
      </c>
      <c r="D62" s="18" t="s">
        <v>1730</v>
      </c>
      <c r="E62" s="2">
        <f t="shared" si="3"/>
        <v>4</v>
      </c>
      <c r="F62" s="239"/>
      <c r="G62" s="30">
        <f t="shared" si="4"/>
        <v>1</v>
      </c>
      <c r="H62" s="31"/>
      <c r="I62" s="186" t="s">
        <v>13</v>
      </c>
      <c r="J62" s="19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>
        <v>4</v>
      </c>
      <c r="W62" s="186" t="s">
        <v>13</v>
      </c>
      <c r="X62" s="191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0">
        <v>58</v>
      </c>
      <c r="B63" s="30">
        <v>55</v>
      </c>
      <c r="C63" s="30">
        <f t="shared" si="5"/>
        <v>-3</v>
      </c>
      <c r="D63" s="18" t="s">
        <v>1784</v>
      </c>
      <c r="E63" s="2">
        <f t="shared" si="3"/>
        <v>4</v>
      </c>
      <c r="F63" s="239"/>
      <c r="G63" s="30">
        <f t="shared" si="4"/>
        <v>1</v>
      </c>
      <c r="H63" s="31"/>
      <c r="I63" s="186" t="s">
        <v>13</v>
      </c>
      <c r="J63" s="191" t="s">
        <v>13</v>
      </c>
      <c r="K63" s="186">
        <v>4</v>
      </c>
      <c r="L63" s="3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0">
        <v>59</v>
      </c>
      <c r="B64" s="30">
        <v>56</v>
      </c>
      <c r="C64" s="30">
        <f t="shared" si="5"/>
        <v>-3</v>
      </c>
      <c r="D64" s="18" t="s">
        <v>878</v>
      </c>
      <c r="E64" s="2">
        <f t="shared" si="3"/>
        <v>3</v>
      </c>
      <c r="F64" s="238"/>
      <c r="G64" s="30">
        <f t="shared" si="4"/>
        <v>1</v>
      </c>
      <c r="H64" s="31"/>
      <c r="I64" s="186" t="s">
        <v>13</v>
      </c>
      <c r="J64" s="19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>
        <v>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0">
        <v>60</v>
      </c>
      <c r="B65" s="30">
        <v>57</v>
      </c>
      <c r="C65" s="30">
        <f t="shared" si="5"/>
        <v>-3</v>
      </c>
      <c r="D65" s="18" t="s">
        <v>1378</v>
      </c>
      <c r="E65" s="2">
        <f t="shared" si="3"/>
        <v>3</v>
      </c>
      <c r="F65" s="239"/>
      <c r="G65" s="30">
        <f t="shared" si="4"/>
        <v>1</v>
      </c>
      <c r="H65" s="31"/>
      <c r="I65" s="186" t="s">
        <v>13</v>
      </c>
      <c r="J65" s="191" t="s">
        <v>13</v>
      </c>
      <c r="K65" s="186" t="s">
        <v>13</v>
      </c>
      <c r="L65" s="3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>
        <v>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0">
        <v>61</v>
      </c>
      <c r="B66" s="30">
        <v>58</v>
      </c>
      <c r="C66" s="30">
        <f t="shared" si="5"/>
        <v>-3</v>
      </c>
      <c r="D66" s="18" t="s">
        <v>1427</v>
      </c>
      <c r="E66" s="2">
        <f t="shared" si="3"/>
        <v>3</v>
      </c>
      <c r="F66" s="239"/>
      <c r="G66" s="30">
        <f t="shared" si="4"/>
        <v>1</v>
      </c>
      <c r="H66" s="31"/>
      <c r="I66" s="186" t="s">
        <v>13</v>
      </c>
      <c r="J66" s="191" t="s">
        <v>13</v>
      </c>
      <c r="K66" s="186" t="s">
        <v>13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>
        <v>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  <row r="67" spans="1:237" ht="17.149999999999999" customHeight="1" x14ac:dyDescent="0.35">
      <c r="A67" s="30">
        <v>62</v>
      </c>
      <c r="B67" s="30">
        <v>59</v>
      </c>
      <c r="C67" s="30">
        <f t="shared" si="5"/>
        <v>-3</v>
      </c>
      <c r="D67" s="18" t="s">
        <v>177</v>
      </c>
      <c r="E67" s="2">
        <f t="shared" si="3"/>
        <v>3</v>
      </c>
      <c r="F67" s="239"/>
      <c r="G67" s="30">
        <f t="shared" si="4"/>
        <v>1</v>
      </c>
      <c r="H67" s="31"/>
      <c r="I67" s="186" t="s">
        <v>13</v>
      </c>
      <c r="J67" s="19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>
        <v>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</row>
    <row r="68" spans="1:237" ht="17.149999999999999" customHeight="1" x14ac:dyDescent="0.35">
      <c r="A68" s="30">
        <v>63</v>
      </c>
      <c r="B68" s="30">
        <v>60</v>
      </c>
      <c r="C68" s="30">
        <f t="shared" si="5"/>
        <v>-3</v>
      </c>
      <c r="D68" s="18" t="s">
        <v>1731</v>
      </c>
      <c r="E68" s="2">
        <f t="shared" si="3"/>
        <v>3</v>
      </c>
      <c r="F68" s="239"/>
      <c r="G68" s="30">
        <f t="shared" si="4"/>
        <v>1</v>
      </c>
      <c r="H68" s="31"/>
      <c r="I68" s="186" t="s">
        <v>13</v>
      </c>
      <c r="J68" s="191" t="s">
        <v>13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>
        <v>3</v>
      </c>
      <c r="W68" s="186" t="s">
        <v>13</v>
      </c>
      <c r="X68" s="191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</row>
    <row r="69" spans="1:237" ht="17.149999999999999" customHeight="1" x14ac:dyDescent="0.35">
      <c r="A69" s="30">
        <v>64</v>
      </c>
      <c r="B69" s="30">
        <v>61</v>
      </c>
      <c r="C69" s="30">
        <f t="shared" si="5"/>
        <v>-3</v>
      </c>
      <c r="D69" s="18" t="s">
        <v>1524</v>
      </c>
      <c r="E69" s="2">
        <f t="shared" si="3"/>
        <v>3</v>
      </c>
      <c r="F69" s="239"/>
      <c r="G69" s="30">
        <f t="shared" si="4"/>
        <v>2</v>
      </c>
      <c r="H69" s="31"/>
      <c r="I69" s="186" t="s">
        <v>13</v>
      </c>
      <c r="J69" s="191" t="s">
        <v>13</v>
      </c>
      <c r="K69" s="186" t="s">
        <v>13</v>
      </c>
      <c r="L69" s="31" t="s">
        <v>13</v>
      </c>
      <c r="M69" s="186">
        <v>2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1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</row>
    <row r="70" spans="1:237" ht="17.149999999999999" customHeight="1" x14ac:dyDescent="0.35">
      <c r="A70" s="30">
        <v>65</v>
      </c>
      <c r="B70" s="30">
        <v>62</v>
      </c>
      <c r="C70" s="30">
        <f t="shared" si="5"/>
        <v>-3</v>
      </c>
      <c r="D70" s="18" t="s">
        <v>803</v>
      </c>
      <c r="E70" s="2">
        <f t="shared" ref="E70:E72" si="6">LARGE(H70:AD70,1)+LARGE(H70:AD70,2)+LARGE(H70:AD70,3)+LARGE(H70:AD70,4)+LARGE(H70:AD70,5)+F70</f>
        <v>2</v>
      </c>
      <c r="F70" s="238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>
        <v>2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</row>
    <row r="71" spans="1:237" ht="17.149999999999999" customHeight="1" x14ac:dyDescent="0.35">
      <c r="A71" s="30">
        <v>66</v>
      </c>
      <c r="B71" s="30">
        <v>63</v>
      </c>
      <c r="C71" s="30">
        <f t="shared" si="5"/>
        <v>-3</v>
      </c>
      <c r="D71" s="18" t="s">
        <v>1732</v>
      </c>
      <c r="E71" s="2">
        <f t="shared" si="6"/>
        <v>2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>
        <v>2</v>
      </c>
      <c r="W71" s="186" t="s">
        <v>13</v>
      </c>
      <c r="X71" s="191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</row>
    <row r="72" spans="1:237" ht="17.149999999999999" customHeight="1" x14ac:dyDescent="0.35">
      <c r="A72" s="30">
        <v>67</v>
      </c>
      <c r="B72" s="30">
        <v>64</v>
      </c>
      <c r="C72" s="30">
        <f t="shared" si="5"/>
        <v>-3</v>
      </c>
      <c r="D72" s="18" t="s">
        <v>1733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>
        <v>1</v>
      </c>
      <c r="W72" s="186" t="s">
        <v>13</v>
      </c>
      <c r="X72" s="191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</row>
    <row r="73" spans="1:237" ht="17.149999999999999" customHeight="1" x14ac:dyDescent="0.35">
      <c r="A73" s="30"/>
      <c r="B73" s="30"/>
      <c r="C73" s="30"/>
      <c r="D73" s="18"/>
      <c r="E73" s="2">
        <f t="shared" ref="E73:E79" si="8">LARGE(H73:AD73,1)+LARGE(H73:AD73,2)+LARGE(H73:AD73,3)+LARGE(H73:AD73,4)+LARGE(H73:AD73,5)+F73</f>
        <v>0</v>
      </c>
      <c r="F73" s="239"/>
      <c r="G73" s="30">
        <f t="shared" ref="G73:G79" si="9">COUNT(H73:Y73)</f>
        <v>0</v>
      </c>
      <c r="H73" s="31"/>
      <c r="I73" s="186" t="s">
        <v>13</v>
      </c>
      <c r="J73" s="19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</row>
    <row r="74" spans="1:237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186" t="s">
        <v>13</v>
      </c>
      <c r="L74" s="3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</row>
    <row r="75" spans="1:237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</row>
    <row r="76" spans="1:237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186" t="s">
        <v>13</v>
      </c>
      <c r="L76" s="3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</row>
    <row r="77" spans="1:237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186" t="s">
        <v>13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</row>
    <row r="78" spans="1:237" ht="17.149999999999999" customHeight="1" x14ac:dyDescent="0.35">
      <c r="A78" s="30"/>
      <c r="B78" s="30"/>
      <c r="C78" s="30"/>
      <c r="D78" s="18"/>
      <c r="E78" s="2">
        <f t="shared" si="8"/>
        <v>0</v>
      </c>
      <c r="F78" s="239"/>
      <c r="G78" s="30">
        <f t="shared" si="9"/>
        <v>0</v>
      </c>
      <c r="H78" s="31"/>
      <c r="I78" s="186" t="s">
        <v>13</v>
      </c>
      <c r="J78" s="191" t="s">
        <v>13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</row>
    <row r="79" spans="1:237" ht="17.149999999999999" customHeight="1" x14ac:dyDescent="0.35">
      <c r="A79" s="30"/>
      <c r="B79" s="30"/>
      <c r="C79" s="30"/>
      <c r="D79" s="18"/>
      <c r="E79" s="2">
        <f t="shared" si="8"/>
        <v>0</v>
      </c>
      <c r="F79" s="239"/>
      <c r="G79" s="30">
        <f t="shared" si="9"/>
        <v>0</v>
      </c>
      <c r="H79" s="31"/>
      <c r="I79" s="186" t="s">
        <v>13</v>
      </c>
      <c r="J79" s="19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</row>
    <row r="80" spans="1:237" ht="17.149999999999999" customHeight="1" x14ac:dyDescent="0.35">
      <c r="A80" s="2"/>
      <c r="B80" s="2"/>
      <c r="C80" s="2"/>
      <c r="D80" s="2"/>
      <c r="E80" s="2">
        <f t="shared" ref="E80" si="10">LARGE(H80:AD80,1)+LARGE(H80:AD80,2)+LARGE(H80:AD80,3)+LARGE(H80:AD80,4)+LARGE(H80:AD80,5)+F80</f>
        <v>0</v>
      </c>
      <c r="F80" s="239"/>
      <c r="G80" s="30">
        <f t="shared" ref="G80" si="11">COUNT(H80:Y80)</f>
        <v>0</v>
      </c>
      <c r="H80" s="31"/>
      <c r="I80" s="186" t="s">
        <v>13</v>
      </c>
      <c r="J80" s="19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</row>
    <row r="81" spans="1:237" ht="17.149999999999999" customHeight="1" x14ac:dyDescent="0.35">
      <c r="A81" s="41"/>
      <c r="B81" s="41"/>
      <c r="C81" s="41"/>
      <c r="D81" s="40"/>
      <c r="E81" s="40"/>
      <c r="F81" s="40"/>
      <c r="G81" s="41"/>
      <c r="H81" s="65"/>
      <c r="I81" s="65"/>
      <c r="J81" s="65"/>
      <c r="K81" s="65"/>
      <c r="L81" s="65"/>
      <c r="M81" s="65"/>
      <c r="N81" s="65"/>
      <c r="O81" s="65"/>
      <c r="P81" s="248"/>
      <c r="Q81" s="248"/>
      <c r="R81" s="248"/>
      <c r="S81" s="248"/>
      <c r="T81" s="248"/>
      <c r="U81" s="248"/>
      <c r="V81" s="65"/>
      <c r="W81" s="65"/>
      <c r="X81" s="65"/>
      <c r="Y81" s="6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</row>
    <row r="82" spans="1:237" ht="17.149999999999999" customHeight="1" x14ac:dyDescent="0.35">
      <c r="A82" s="21"/>
      <c r="B82" s="21"/>
      <c r="C82" s="21"/>
      <c r="D82" s="35"/>
      <c r="E82" s="42" t="s">
        <v>16</v>
      </c>
      <c r="F82" s="62">
        <f>SUM(F6:F80)</f>
        <v>620</v>
      </c>
      <c r="G82" s="62">
        <f>SUM(G6:G80)</f>
        <v>65</v>
      </c>
      <c r="H82" s="62">
        <f>SUM(H6:H80)</f>
        <v>0</v>
      </c>
      <c r="I82" s="62"/>
      <c r="J82" s="62"/>
      <c r="K82" s="62"/>
      <c r="L82" s="62"/>
      <c r="M82" s="62"/>
      <c r="N82" s="62"/>
      <c r="O82" s="62"/>
      <c r="P82" s="249"/>
      <c r="Q82" s="249"/>
      <c r="R82" s="249"/>
      <c r="S82" s="249"/>
      <c r="T82" s="249"/>
      <c r="U82" s="249"/>
      <c r="V82" s="62">
        <f>SUM(V6:V80)</f>
        <v>291</v>
      </c>
      <c r="W82" s="62">
        <f>SUM(W6:W80)</f>
        <v>10</v>
      </c>
      <c r="X82" s="62">
        <f>SUM(X6:X80)</f>
        <v>13</v>
      </c>
      <c r="Y82" s="62">
        <f>SUM(Y6:Y80)</f>
        <v>18</v>
      </c>
      <c r="Z82" s="62">
        <f t="shared" ref="Z82:AD82" si="12">SUM(Z6:Z80)</f>
        <v>0</v>
      </c>
      <c r="AA82" s="62">
        <f t="shared" si="12"/>
        <v>0</v>
      </c>
      <c r="AB82" s="62">
        <f t="shared" si="12"/>
        <v>0</v>
      </c>
      <c r="AC82" s="62">
        <f t="shared" si="12"/>
        <v>0</v>
      </c>
      <c r="AD82" s="62">
        <f t="shared" si="12"/>
        <v>0</v>
      </c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</row>
    <row r="83" spans="1:237" ht="17.149999999999999" customHeight="1" x14ac:dyDescent="0.35">
      <c r="A83" s="21"/>
      <c r="B83" s="21"/>
      <c r="C83" s="21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249"/>
      <c r="Q83" s="249"/>
      <c r="R83" s="249"/>
      <c r="S83" s="249"/>
      <c r="T83" s="249"/>
      <c r="U83" s="249"/>
      <c r="V83" s="62"/>
      <c r="W83" s="62"/>
      <c r="X83" s="62"/>
      <c r="Y83" s="62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</row>
    <row r="84" spans="1:237" ht="17.149999999999999" customHeight="1" x14ac:dyDescent="0.35">
      <c r="A84" s="21"/>
      <c r="B84" s="21"/>
      <c r="C84" s="21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249"/>
      <c r="Q84" s="249"/>
      <c r="R84" s="249"/>
      <c r="S84" s="249"/>
      <c r="T84" s="249"/>
      <c r="U84" s="249"/>
      <c r="V84" s="62"/>
      <c r="W84" s="62"/>
      <c r="X84" s="62"/>
      <c r="Y84" s="62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24"/>
      <c r="AP84" s="194"/>
      <c r="AQ84" s="194"/>
      <c r="AR84" s="194"/>
      <c r="AS84" s="25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</row>
    <row r="85" spans="1:237" ht="17.149999999999999" customHeight="1" x14ac:dyDescent="0.35">
      <c r="A85" s="21"/>
      <c r="B85" s="21"/>
      <c r="C85" s="21"/>
      <c r="D85" s="35"/>
      <c r="E85" s="35"/>
      <c r="F85" s="35"/>
      <c r="G85" s="21"/>
      <c r="H85" s="62"/>
      <c r="I85" s="62"/>
      <c r="J85" s="62"/>
      <c r="K85" s="62"/>
      <c r="L85" s="62"/>
      <c r="M85" s="62"/>
      <c r="N85" s="62"/>
      <c r="O85" s="62"/>
      <c r="P85" s="249"/>
      <c r="Q85" s="249"/>
      <c r="R85" s="249"/>
      <c r="S85" s="249"/>
      <c r="T85" s="249"/>
      <c r="U85" s="249"/>
      <c r="V85" s="62"/>
      <c r="W85" s="62"/>
      <c r="X85" s="62"/>
      <c r="Y85" s="62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24"/>
      <c r="AP85" s="194"/>
      <c r="AQ85" s="194"/>
      <c r="AR85" s="194"/>
      <c r="AS85" s="25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</row>
    <row r="86" spans="1:237" ht="17.149999999999999" customHeight="1" x14ac:dyDescent="0.35">
      <c r="A86" s="21"/>
      <c r="B86" s="21"/>
      <c r="C86" s="21"/>
      <c r="D86" s="35"/>
      <c r="E86" s="35"/>
      <c r="F86" s="35"/>
      <c r="G86" s="21"/>
      <c r="H86" s="62"/>
      <c r="I86" s="62"/>
      <c r="J86" s="62"/>
      <c r="K86" s="62"/>
      <c r="L86" s="62"/>
      <c r="M86" s="62"/>
      <c r="N86" s="62"/>
      <c r="O86" s="62"/>
      <c r="P86" s="249"/>
      <c r="Q86" s="249"/>
      <c r="R86" s="249"/>
      <c r="S86" s="249"/>
      <c r="T86" s="249"/>
      <c r="U86" s="249"/>
      <c r="V86" s="62"/>
      <c r="W86" s="62"/>
      <c r="X86" s="62"/>
      <c r="Y86" s="62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24"/>
      <c r="AP86" s="194"/>
      <c r="AQ86" s="194"/>
      <c r="AR86" s="194"/>
      <c r="AS86" s="25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</row>
    <row r="87" spans="1:237" ht="17.149999999999999" customHeight="1" x14ac:dyDescent="0.35">
      <c r="A87" s="21"/>
      <c r="B87" s="21"/>
      <c r="C87" s="21"/>
      <c r="D87" s="35"/>
      <c r="E87" s="35"/>
      <c r="F87" s="35"/>
      <c r="G87" s="21"/>
      <c r="H87" s="62"/>
      <c r="I87" s="62"/>
      <c r="J87" s="62"/>
      <c r="K87" s="62"/>
      <c r="L87" s="62"/>
      <c r="M87" s="62"/>
      <c r="N87" s="62"/>
      <c r="O87" s="62"/>
      <c r="P87" s="249"/>
      <c r="Q87" s="249"/>
      <c r="R87" s="249"/>
      <c r="S87" s="249"/>
      <c r="T87" s="249"/>
      <c r="U87" s="249"/>
      <c r="V87" s="62"/>
      <c r="W87" s="62"/>
      <c r="X87" s="62"/>
      <c r="Y87" s="62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24"/>
      <c r="AP87" s="194"/>
      <c r="AQ87" s="194"/>
      <c r="AR87" s="194"/>
      <c r="AS87" s="25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</row>
    <row r="88" spans="1:237" ht="17.149999999999999" customHeight="1" x14ac:dyDescent="0.35">
      <c r="A88" s="21"/>
      <c r="B88" s="21"/>
      <c r="C88" s="21"/>
      <c r="D88" s="35"/>
      <c r="E88" s="35"/>
      <c r="F88" s="35"/>
      <c r="G88" s="21"/>
      <c r="H88" s="62"/>
      <c r="I88" s="62"/>
      <c r="J88" s="62"/>
      <c r="K88" s="62"/>
      <c r="L88" s="62"/>
      <c r="M88" s="62"/>
      <c r="N88" s="62"/>
      <c r="O88" s="62"/>
      <c r="P88" s="249"/>
      <c r="Q88" s="249"/>
      <c r="R88" s="249"/>
      <c r="S88" s="249"/>
      <c r="T88" s="249"/>
      <c r="U88" s="249"/>
      <c r="V88" s="62"/>
      <c r="W88" s="62"/>
      <c r="X88" s="62"/>
      <c r="Y88" s="62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24"/>
      <c r="AP88" s="194"/>
      <c r="AQ88" s="194"/>
      <c r="AR88" s="194"/>
      <c r="AS88" s="25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</row>
    <row r="89" spans="1:237" ht="17.149999999999999" customHeight="1" x14ac:dyDescent="0.35">
      <c r="A89" s="35"/>
      <c r="B89" s="35"/>
      <c r="C89" s="35"/>
      <c r="D89" s="35"/>
      <c r="E89" s="35"/>
      <c r="F89" s="35"/>
      <c r="G89" s="21"/>
      <c r="H89" s="62"/>
      <c r="I89" s="62"/>
      <c r="J89" s="62"/>
      <c r="K89" s="62"/>
      <c r="L89" s="62"/>
      <c r="M89" s="62"/>
      <c r="N89" s="62"/>
      <c r="O89" s="62"/>
      <c r="P89" s="249"/>
      <c r="Q89" s="249"/>
      <c r="R89" s="249"/>
      <c r="S89" s="249"/>
      <c r="T89" s="249"/>
      <c r="U89" s="249"/>
      <c r="V89" s="62"/>
      <c r="W89" s="62"/>
      <c r="X89" s="62"/>
      <c r="Y89" s="62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24"/>
      <c r="AP89" s="194"/>
      <c r="AQ89" s="194"/>
      <c r="AR89" s="194"/>
      <c r="AS89" s="25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</row>
    <row r="90" spans="1:237" ht="17.149999999999999" customHeight="1" x14ac:dyDescent="0.35">
      <c r="A90" s="35"/>
      <c r="B90" s="35"/>
      <c r="C90" s="35"/>
      <c r="D90" s="35"/>
      <c r="E90" s="35"/>
      <c r="F90" s="35"/>
      <c r="G90" s="21"/>
      <c r="H90" s="62"/>
      <c r="I90" s="62"/>
      <c r="J90" s="62"/>
      <c r="K90" s="62"/>
      <c r="L90" s="62"/>
      <c r="M90" s="62"/>
      <c r="N90" s="62"/>
      <c r="O90" s="62"/>
      <c r="P90" s="249"/>
      <c r="Q90" s="249"/>
      <c r="R90" s="249"/>
      <c r="S90" s="249"/>
      <c r="T90" s="249"/>
      <c r="U90" s="249"/>
      <c r="V90" s="62"/>
      <c r="W90" s="62"/>
      <c r="X90" s="62"/>
      <c r="Y90" s="62"/>
      <c r="Z90" s="35"/>
      <c r="AA90" s="35"/>
      <c r="AB90" s="35"/>
      <c r="AC90" s="35"/>
      <c r="AD90" s="35"/>
      <c r="AE90" s="35"/>
      <c r="AF90" s="35"/>
      <c r="AG90" s="22"/>
      <c r="AH90" s="187"/>
      <c r="AI90" s="23"/>
      <c r="AJ90" s="24"/>
      <c r="AK90" s="194"/>
      <c r="AL90" s="194"/>
      <c r="AM90" s="194"/>
      <c r="AN90" s="25"/>
      <c r="AO90" s="24"/>
      <c r="AP90" s="194"/>
      <c r="AQ90" s="194"/>
      <c r="AR90" s="194"/>
      <c r="AS90" s="25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</row>
    <row r="91" spans="1:237" ht="17.149999999999999" customHeight="1" x14ac:dyDescent="0.35">
      <c r="A91" s="35"/>
      <c r="B91" s="35"/>
      <c r="C91" s="35"/>
      <c r="D91" s="35"/>
      <c r="E91" s="35"/>
      <c r="F91" s="35"/>
      <c r="G91" s="21"/>
      <c r="H91" s="62"/>
      <c r="I91" s="62"/>
      <c r="J91" s="62"/>
      <c r="K91" s="62"/>
      <c r="L91" s="62"/>
      <c r="M91" s="62"/>
      <c r="N91" s="62"/>
      <c r="O91" s="62"/>
      <c r="P91" s="249"/>
      <c r="Q91" s="249"/>
      <c r="R91" s="249"/>
      <c r="S91" s="249"/>
      <c r="T91" s="249"/>
      <c r="U91" s="249"/>
      <c r="V91" s="62"/>
      <c r="W91" s="62"/>
      <c r="X91" s="62"/>
      <c r="Y91" s="62"/>
      <c r="Z91" s="35"/>
      <c r="AA91" s="35"/>
      <c r="AB91" s="35"/>
      <c r="AC91" s="35"/>
      <c r="AD91" s="35"/>
      <c r="AE91" s="35"/>
      <c r="AF91" s="35"/>
      <c r="AG91" s="22"/>
      <c r="AH91" s="187"/>
      <c r="AI91" s="23"/>
      <c r="AJ91" s="24"/>
      <c r="AK91" s="194"/>
      <c r="AL91" s="194"/>
      <c r="AM91" s="194"/>
      <c r="AN91" s="25"/>
      <c r="AO91" s="24"/>
      <c r="AP91" s="194"/>
      <c r="AQ91" s="194"/>
      <c r="AR91" s="194"/>
      <c r="AS91" s="25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</row>
    <row r="92" spans="1:237" ht="17.149999999999999" customHeight="1" x14ac:dyDescent="0.35">
      <c r="A92" s="35"/>
      <c r="B92" s="35"/>
      <c r="C92" s="35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249"/>
      <c r="Q92" s="249"/>
      <c r="R92" s="249"/>
      <c r="S92" s="249"/>
      <c r="T92" s="249"/>
      <c r="U92" s="249"/>
      <c r="V92" s="62"/>
      <c r="W92" s="62"/>
      <c r="X92" s="62"/>
      <c r="Y92" s="62"/>
      <c r="Z92" s="35"/>
      <c r="AA92" s="35"/>
      <c r="AB92" s="35"/>
      <c r="AC92" s="35"/>
      <c r="AD92" s="35"/>
      <c r="AE92" s="35"/>
      <c r="AF92" s="35"/>
      <c r="AG92" s="43"/>
      <c r="AH92" s="44"/>
      <c r="AI92" s="45"/>
      <c r="AJ92" s="46"/>
      <c r="AK92" s="47"/>
      <c r="AL92" s="47"/>
      <c r="AM92" s="47"/>
      <c r="AN92" s="48"/>
      <c r="AO92" s="46"/>
      <c r="AP92" s="47"/>
      <c r="AQ92" s="47"/>
      <c r="AR92" s="47"/>
      <c r="AS92" s="4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</row>
  </sheetData>
  <sortState ref="B6:AE72">
    <sortCondition descending="1" ref="E6:E72"/>
    <sortCondition ref="G6:G72"/>
  </sortState>
  <conditionalFormatting sqref="C6:C79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79"/>
  <sheetViews>
    <sheetView showGridLines="0" workbookViewId="0">
      <selection activeCell="C60" sqref="C60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4" width="10.81640625" style="182" customWidth="1"/>
    <col min="25" max="29" width="10.81640625" style="177" hidden="1" customWidth="1"/>
    <col min="30" max="31" width="11.453125" style="177" customWidth="1"/>
    <col min="32" max="243" width="10.81640625" style="177" customWidth="1"/>
  </cols>
  <sheetData>
    <row r="1" spans="1:243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1883</v>
      </c>
      <c r="J2" s="184" t="s">
        <v>1768</v>
      </c>
      <c r="K2" s="17" t="s">
        <v>1768</v>
      </c>
      <c r="L2" s="185" t="s">
        <v>1627</v>
      </c>
      <c r="M2" s="17" t="s">
        <v>1605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4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1884</v>
      </c>
      <c r="J3" s="185" t="s">
        <v>1848</v>
      </c>
      <c r="K3" s="2" t="s">
        <v>321</v>
      </c>
      <c r="L3" s="185" t="s">
        <v>1628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51</v>
      </c>
      <c r="X3" s="185" t="s">
        <v>51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1324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14</v>
      </c>
      <c r="J5" s="185">
        <v>3</v>
      </c>
      <c r="K5" s="2">
        <v>3</v>
      </c>
      <c r="L5" s="185">
        <v>2</v>
      </c>
      <c r="M5" s="2">
        <v>2</v>
      </c>
      <c r="N5" s="185">
        <v>4</v>
      </c>
      <c r="O5" s="190">
        <v>3</v>
      </c>
      <c r="P5" s="185">
        <v>4</v>
      </c>
      <c r="Q5" s="190">
        <v>2</v>
      </c>
      <c r="R5" s="185">
        <v>1</v>
      </c>
      <c r="S5" s="190">
        <v>5</v>
      </c>
      <c r="T5" s="185">
        <v>1</v>
      </c>
      <c r="U5" s="190">
        <v>26</v>
      </c>
      <c r="V5" s="185">
        <v>4</v>
      </c>
      <c r="W5" s="190">
        <v>2</v>
      </c>
      <c r="X5" s="185">
        <v>1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1</v>
      </c>
      <c r="C6" s="30">
        <f t="shared" ref="C6:C32" si="0">B6-A6</f>
        <v>0</v>
      </c>
      <c r="D6" s="2" t="s">
        <v>180</v>
      </c>
      <c r="E6" s="2">
        <f t="shared" ref="E6:E37" si="1">LARGE(H6:AC6,1)+LARGE(H6:AC6,2)+LARGE(H6:AC6,3)+LARGE(H6:AC6,4)+LARGE(H6:AC6,5)+F6</f>
        <v>40</v>
      </c>
      <c r="F6" s="269">
        <v>20</v>
      </c>
      <c r="G6" s="30">
        <f t="shared" ref="G6:G37" si="2">COUNT(H6:X6)</f>
        <v>5</v>
      </c>
      <c r="H6" s="31"/>
      <c r="I6" s="191">
        <v>5</v>
      </c>
      <c r="J6" s="186">
        <v>6</v>
      </c>
      <c r="K6" s="31" t="s">
        <v>13</v>
      </c>
      <c r="L6" s="186" t="s">
        <v>13</v>
      </c>
      <c r="M6" s="31" t="s">
        <v>13</v>
      </c>
      <c r="N6" s="186">
        <v>4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1</v>
      </c>
      <c r="V6" s="186" t="s">
        <v>13</v>
      </c>
      <c r="W6" s="191">
        <v>4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187</v>
      </c>
      <c r="E7" s="2">
        <f t="shared" si="1"/>
        <v>38</v>
      </c>
      <c r="F7" s="26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12</v>
      </c>
      <c r="V7" s="186" t="s">
        <v>13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183</v>
      </c>
      <c r="E8" s="2">
        <f t="shared" si="1"/>
        <v>37</v>
      </c>
      <c r="F8" s="26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8</v>
      </c>
      <c r="O8" s="191" t="s">
        <v>13</v>
      </c>
      <c r="P8" s="186" t="s">
        <v>13</v>
      </c>
      <c r="Q8" s="191">
        <v>6</v>
      </c>
      <c r="R8" s="186" t="s">
        <v>13</v>
      </c>
      <c r="S8" s="191" t="s">
        <v>13</v>
      </c>
      <c r="T8" s="186">
        <v>3</v>
      </c>
      <c r="U8" s="191" t="s">
        <v>13</v>
      </c>
      <c r="V8" s="186" t="s">
        <v>13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188</v>
      </c>
      <c r="E9" s="2">
        <f t="shared" si="1"/>
        <v>35</v>
      </c>
      <c r="F9" s="26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>
        <v>10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>
        <v>5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10</v>
      </c>
      <c r="T10" s="186" t="s">
        <v>13</v>
      </c>
      <c r="U10" s="191">
        <v>23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30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8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>
        <v>26</v>
      </c>
      <c r="V13" s="186" t="s">
        <v>13</v>
      </c>
      <c r="W13" s="191" t="s">
        <v>13</v>
      </c>
      <c r="X13" s="186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37</v>
      </c>
      <c r="C14" s="30">
        <f t="shared" si="0"/>
        <v>28</v>
      </c>
      <c r="D14" s="18" t="s">
        <v>480</v>
      </c>
      <c r="E14" s="2">
        <f t="shared" si="1"/>
        <v>26</v>
      </c>
      <c r="F14" s="268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>
        <v>6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9</v>
      </c>
      <c r="C15" s="30">
        <f t="shared" si="0"/>
        <v>-1</v>
      </c>
      <c r="D15" s="18" t="s">
        <v>1281</v>
      </c>
      <c r="E15" s="2">
        <f t="shared" si="1"/>
        <v>24</v>
      </c>
      <c r="F15" s="268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4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2" t="s">
        <v>317</v>
      </c>
      <c r="E16" s="2">
        <f t="shared" si="1"/>
        <v>23</v>
      </c>
      <c r="F16" s="26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1280</v>
      </c>
      <c r="E17" s="2">
        <f t="shared" si="1"/>
        <v>23</v>
      </c>
      <c r="F17" s="268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>
        <v>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2" t="s">
        <v>892</v>
      </c>
      <c r="E18" s="2">
        <f t="shared" si="1"/>
        <v>23</v>
      </c>
      <c r="F18" s="269"/>
      <c r="G18" s="30">
        <f t="shared" si="2"/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17</v>
      </c>
      <c r="V18" s="186">
        <v>6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2" t="s">
        <v>837</v>
      </c>
      <c r="E19" s="2">
        <f t="shared" si="1"/>
        <v>22</v>
      </c>
      <c r="F19" s="269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>
        <v>2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182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2" t="s">
        <v>782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1279</v>
      </c>
      <c r="E22" s="2">
        <f t="shared" si="1"/>
        <v>20</v>
      </c>
      <c r="F22" s="26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2" t="s">
        <v>657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2" t="s">
        <v>1282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2" t="s">
        <v>1283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2" t="s">
        <v>1284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2" t="s">
        <v>1285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2" t="s">
        <v>1286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2" t="s">
        <v>1287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2" t="s">
        <v>1288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2" t="s">
        <v>1722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2" t="s">
        <v>1723</v>
      </c>
      <c r="E32" s="2">
        <f t="shared" si="1"/>
        <v>20</v>
      </c>
      <c r="F32" s="26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2"/>
      <c r="C33" s="2"/>
      <c r="D33" s="2" t="s">
        <v>1899</v>
      </c>
      <c r="E33" s="2">
        <f t="shared" si="1"/>
        <v>20</v>
      </c>
      <c r="F33" s="26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2"/>
      <c r="C34" s="2"/>
      <c r="D34" s="2" t="s">
        <v>1900</v>
      </c>
      <c r="E34" s="2">
        <f t="shared" si="1"/>
        <v>20</v>
      </c>
      <c r="F34" s="26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2"/>
      <c r="C35" s="2"/>
      <c r="D35" s="2" t="s">
        <v>1901</v>
      </c>
      <c r="E35" s="2">
        <f t="shared" si="1"/>
        <v>20</v>
      </c>
      <c r="F35" s="26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27</v>
      </c>
      <c r="C36" s="30">
        <f t="shared" ref="C36:C56" si="3">B36-A36</f>
        <v>-4</v>
      </c>
      <c r="D36" s="2" t="s">
        <v>1031</v>
      </c>
      <c r="E36" s="2">
        <f t="shared" si="1"/>
        <v>20</v>
      </c>
      <c r="F36" s="269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>
        <v>20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28</v>
      </c>
      <c r="C37" s="30">
        <f t="shared" si="3"/>
        <v>-4</v>
      </c>
      <c r="D37" s="18" t="s">
        <v>185</v>
      </c>
      <c r="E37" s="2">
        <f t="shared" si="1"/>
        <v>16</v>
      </c>
      <c r="F37" s="268"/>
      <c r="G37" s="30">
        <f t="shared" si="2"/>
        <v>2</v>
      </c>
      <c r="H37" s="31"/>
      <c r="I37" s="191" t="s">
        <v>13</v>
      </c>
      <c r="J37" s="186">
        <v>10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>
        <v>6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29</v>
      </c>
      <c r="C38" s="30">
        <f t="shared" si="3"/>
        <v>-4</v>
      </c>
      <c r="D38" s="18" t="s">
        <v>392</v>
      </c>
      <c r="E38" s="2">
        <f t="shared" ref="E38:E59" si="4">LARGE(H38:AC38,1)+LARGE(H38:AC38,2)+LARGE(H38:AC38,3)+LARGE(H38:AC38,4)+LARGE(H38:AC38,5)+F38</f>
        <v>14</v>
      </c>
      <c r="F38" s="268"/>
      <c r="G38" s="30">
        <f t="shared" ref="G38:G59" si="5"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14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30</v>
      </c>
      <c r="C39" s="30">
        <f t="shared" si="3"/>
        <v>-4</v>
      </c>
      <c r="D39" s="18" t="s">
        <v>1032</v>
      </c>
      <c r="E39" s="2">
        <f t="shared" si="4"/>
        <v>10</v>
      </c>
      <c r="F39" s="268"/>
      <c r="G39" s="30">
        <f t="shared" si="5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10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31</v>
      </c>
      <c r="C40" s="30">
        <f t="shared" si="3"/>
        <v>-4</v>
      </c>
      <c r="D40" s="2" t="s">
        <v>1785</v>
      </c>
      <c r="E40" s="2">
        <f t="shared" si="4"/>
        <v>10</v>
      </c>
      <c r="F40" s="269"/>
      <c r="G40" s="30">
        <f t="shared" si="5"/>
        <v>1</v>
      </c>
      <c r="H40" s="31"/>
      <c r="I40" s="191" t="s">
        <v>13</v>
      </c>
      <c r="J40" s="186" t="s">
        <v>13</v>
      </c>
      <c r="K40" s="31">
        <v>10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32</v>
      </c>
      <c r="C41" s="30">
        <f t="shared" si="3"/>
        <v>-4</v>
      </c>
      <c r="D41" s="2" t="s">
        <v>184</v>
      </c>
      <c r="E41" s="2">
        <f t="shared" si="4"/>
        <v>10</v>
      </c>
      <c r="F41" s="269"/>
      <c r="G41" s="30">
        <f t="shared" si="5"/>
        <v>2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>
        <v>4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>
        <v>6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33</v>
      </c>
      <c r="C42" s="30">
        <f t="shared" si="3"/>
        <v>-4</v>
      </c>
      <c r="D42" s="18" t="s">
        <v>894</v>
      </c>
      <c r="E42" s="2">
        <f t="shared" si="4"/>
        <v>9</v>
      </c>
      <c r="F42" s="268"/>
      <c r="G42" s="30">
        <f t="shared" si="5"/>
        <v>2</v>
      </c>
      <c r="H42" s="31"/>
      <c r="I42" s="191" t="s">
        <v>13</v>
      </c>
      <c r="J42" s="186" t="s">
        <v>13</v>
      </c>
      <c r="K42" s="31" t="s">
        <v>13</v>
      </c>
      <c r="L42" s="186">
        <v>6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>
        <v>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34</v>
      </c>
      <c r="C43" s="30">
        <f t="shared" si="3"/>
        <v>-4</v>
      </c>
      <c r="D43" s="2" t="s">
        <v>836</v>
      </c>
      <c r="E43" s="2">
        <f t="shared" si="4"/>
        <v>8</v>
      </c>
      <c r="F43" s="269"/>
      <c r="G43" s="30">
        <f t="shared" si="5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>
        <v>8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35</v>
      </c>
      <c r="C44" s="30">
        <f t="shared" si="3"/>
        <v>-4</v>
      </c>
      <c r="D44" s="2" t="s">
        <v>1786</v>
      </c>
      <c r="E44" s="2">
        <f t="shared" si="4"/>
        <v>8</v>
      </c>
      <c r="F44" s="269"/>
      <c r="G44" s="30">
        <f t="shared" si="5"/>
        <v>1</v>
      </c>
      <c r="H44" s="31"/>
      <c r="I44" s="191" t="s">
        <v>13</v>
      </c>
      <c r="J44" s="186" t="s">
        <v>13</v>
      </c>
      <c r="K44" s="31">
        <v>8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36</v>
      </c>
      <c r="C45" s="30">
        <f t="shared" si="3"/>
        <v>-4</v>
      </c>
      <c r="D45" s="2" t="s">
        <v>1878</v>
      </c>
      <c r="E45" s="2">
        <f t="shared" si="4"/>
        <v>8</v>
      </c>
      <c r="F45" s="269"/>
      <c r="G45" s="30">
        <f t="shared" si="5"/>
        <v>1</v>
      </c>
      <c r="H45" s="31"/>
      <c r="I45" s="191" t="s">
        <v>13</v>
      </c>
      <c r="J45" s="186">
        <v>8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38</v>
      </c>
      <c r="C46" s="30">
        <f t="shared" si="3"/>
        <v>-3</v>
      </c>
      <c r="D46" s="2" t="s">
        <v>1372</v>
      </c>
      <c r="E46" s="2">
        <f t="shared" si="4"/>
        <v>6</v>
      </c>
      <c r="F46" s="269"/>
      <c r="G46" s="30">
        <f t="shared" si="5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>
        <v>6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39</v>
      </c>
      <c r="C47" s="30">
        <f t="shared" si="3"/>
        <v>-3</v>
      </c>
      <c r="D47" s="2" t="s">
        <v>1494</v>
      </c>
      <c r="E47" s="2">
        <f t="shared" si="4"/>
        <v>6</v>
      </c>
      <c r="F47" s="269"/>
      <c r="G47" s="30">
        <f t="shared" si="5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>
        <v>6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40</v>
      </c>
      <c r="C48" s="30">
        <f t="shared" si="3"/>
        <v>-3</v>
      </c>
      <c r="D48" s="18" t="s">
        <v>1612</v>
      </c>
      <c r="E48" s="2">
        <f t="shared" si="4"/>
        <v>6</v>
      </c>
      <c r="F48" s="268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41</v>
      </c>
      <c r="C49" s="30">
        <f t="shared" si="3"/>
        <v>-3</v>
      </c>
      <c r="D49" s="2" t="s">
        <v>1787</v>
      </c>
      <c r="E49" s="2">
        <f t="shared" si="4"/>
        <v>6</v>
      </c>
      <c r="F49" s="269"/>
      <c r="G49" s="30">
        <f t="shared" si="5"/>
        <v>1</v>
      </c>
      <c r="H49" s="31"/>
      <c r="I49" s="191" t="s">
        <v>13</v>
      </c>
      <c r="J49" s="186" t="s">
        <v>13</v>
      </c>
      <c r="K49" s="31">
        <v>6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42</v>
      </c>
      <c r="C50" s="30">
        <f t="shared" si="3"/>
        <v>-3</v>
      </c>
      <c r="D50" s="2" t="s">
        <v>893</v>
      </c>
      <c r="E50" s="2">
        <f t="shared" si="4"/>
        <v>4</v>
      </c>
      <c r="F50" s="269"/>
      <c r="G50" s="30">
        <f t="shared" si="5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>
        <v>4</v>
      </c>
      <c r="W50" s="191" t="s">
        <v>13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43</v>
      </c>
      <c r="C51" s="30">
        <f t="shared" si="3"/>
        <v>-3</v>
      </c>
      <c r="D51" s="18" t="s">
        <v>475</v>
      </c>
      <c r="E51" s="2">
        <f t="shared" si="4"/>
        <v>4</v>
      </c>
      <c r="F51" s="268"/>
      <c r="G51" s="30">
        <f t="shared" si="5"/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>
        <v>4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44</v>
      </c>
      <c r="C52" s="30">
        <f t="shared" si="3"/>
        <v>-3</v>
      </c>
      <c r="D52" s="2" t="s">
        <v>1520</v>
      </c>
      <c r="E52" s="2">
        <f t="shared" si="4"/>
        <v>4</v>
      </c>
      <c r="F52" s="269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>
        <v>4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45</v>
      </c>
      <c r="C53" s="30">
        <f t="shared" si="3"/>
        <v>-3</v>
      </c>
      <c r="D53" s="18" t="s">
        <v>1613</v>
      </c>
      <c r="E53" s="2">
        <f t="shared" si="4"/>
        <v>4</v>
      </c>
      <c r="F53" s="268"/>
      <c r="G53" s="30">
        <f t="shared" si="5"/>
        <v>1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>
        <v>4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46</v>
      </c>
      <c r="C54" s="30">
        <f t="shared" si="3"/>
        <v>-3</v>
      </c>
      <c r="D54" s="2" t="s">
        <v>1637</v>
      </c>
      <c r="E54" s="2">
        <f t="shared" si="4"/>
        <v>4</v>
      </c>
      <c r="F54" s="26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>
        <v>4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47</v>
      </c>
      <c r="C55" s="30">
        <f t="shared" si="3"/>
        <v>-3</v>
      </c>
      <c r="D55" s="2" t="s">
        <v>1734</v>
      </c>
      <c r="E55" s="2">
        <f t="shared" si="4"/>
        <v>4</v>
      </c>
      <c r="F55" s="269"/>
      <c r="G55" s="30">
        <f t="shared" si="5"/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4</v>
      </c>
      <c r="V55" s="186" t="s">
        <v>13</v>
      </c>
      <c r="W55" s="191" t="s">
        <v>13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48</v>
      </c>
      <c r="C56" s="30">
        <f t="shared" si="3"/>
        <v>-3</v>
      </c>
      <c r="D56" s="2" t="s">
        <v>1495</v>
      </c>
      <c r="E56" s="2">
        <f t="shared" si="4"/>
        <v>3</v>
      </c>
      <c r="F56" s="269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>
        <v>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1">
        <v>52</v>
      </c>
      <c r="B57" s="30">
        <v>49</v>
      </c>
      <c r="C57" s="30">
        <f t="shared" ref="C57:C59" si="6">B57-A57</f>
        <v>-3</v>
      </c>
      <c r="D57" s="2" t="s">
        <v>1521</v>
      </c>
      <c r="E57" s="2">
        <f t="shared" si="4"/>
        <v>3</v>
      </c>
      <c r="F57" s="269"/>
      <c r="G57" s="30">
        <f t="shared" si="5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>
        <v>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1">
        <v>53</v>
      </c>
      <c r="B58" s="30">
        <v>50</v>
      </c>
      <c r="C58" s="30">
        <f t="shared" si="6"/>
        <v>-3</v>
      </c>
      <c r="D58" s="2" t="s">
        <v>1735</v>
      </c>
      <c r="E58" s="2">
        <f t="shared" si="4"/>
        <v>3</v>
      </c>
      <c r="F58" s="269"/>
      <c r="G58" s="30">
        <f t="shared" si="5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>
        <v>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1">
        <v>54</v>
      </c>
      <c r="B59" s="30">
        <v>51</v>
      </c>
      <c r="C59" s="30">
        <f t="shared" si="6"/>
        <v>-3</v>
      </c>
      <c r="D59" s="2" t="s">
        <v>804</v>
      </c>
      <c r="E59" s="2">
        <f t="shared" si="4"/>
        <v>2</v>
      </c>
      <c r="F59" s="269"/>
      <c r="G59" s="30">
        <f t="shared" si="5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>
        <v>2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4"/>
      <c r="B60" s="2"/>
      <c r="C60" s="2"/>
      <c r="D60" s="2"/>
      <c r="E60" s="2">
        <f t="shared" ref="E60:E66" si="7">LARGE(H60:AC60,1)+LARGE(H60:AC60,2)+LARGE(H60:AC60,3)+LARGE(H60:AC60,4)+LARGE(H60:AC60,5)+F60</f>
        <v>0</v>
      </c>
      <c r="F60" s="269"/>
      <c r="G60" s="30">
        <f t="shared" ref="G60:G66" si="8">COUNT(H60:X60)</f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64"/>
      <c r="B61" s="2"/>
      <c r="C61" s="2"/>
      <c r="D61" s="2"/>
      <c r="E61" s="2">
        <f t="shared" si="7"/>
        <v>0</v>
      </c>
      <c r="F61" s="269"/>
      <c r="G61" s="30">
        <f t="shared" si="8"/>
        <v>0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64"/>
      <c r="B62" s="2"/>
      <c r="C62" s="2"/>
      <c r="D62" s="2"/>
      <c r="E62" s="2">
        <f t="shared" si="7"/>
        <v>0</v>
      </c>
      <c r="F62" s="269"/>
      <c r="G62" s="30">
        <f t="shared" si="8"/>
        <v>0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64"/>
      <c r="B63" s="2"/>
      <c r="C63" s="2"/>
      <c r="D63" s="2"/>
      <c r="E63" s="2">
        <f t="shared" si="7"/>
        <v>0</v>
      </c>
      <c r="F63" s="269"/>
      <c r="G63" s="30">
        <f t="shared" si="8"/>
        <v>0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64"/>
      <c r="B64" s="2"/>
      <c r="C64" s="2"/>
      <c r="D64" s="2"/>
      <c r="E64" s="2">
        <f t="shared" si="7"/>
        <v>0</v>
      </c>
      <c r="F64" s="269"/>
      <c r="G64" s="30">
        <f t="shared" si="8"/>
        <v>0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64"/>
      <c r="B65" s="2"/>
      <c r="C65" s="2"/>
      <c r="D65" s="2"/>
      <c r="E65" s="2">
        <f t="shared" si="7"/>
        <v>0</v>
      </c>
      <c r="F65" s="269"/>
      <c r="G65" s="30">
        <f t="shared" si="8"/>
        <v>0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64"/>
      <c r="B66" s="2"/>
      <c r="C66" s="2"/>
      <c r="D66" s="2"/>
      <c r="E66" s="2">
        <f t="shared" si="7"/>
        <v>0</v>
      </c>
      <c r="F66" s="269"/>
      <c r="G66" s="30">
        <f t="shared" si="8"/>
        <v>0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64"/>
      <c r="B67" s="2"/>
      <c r="C67" s="2"/>
      <c r="D67" s="2"/>
      <c r="E67" s="2">
        <f t="shared" ref="E67" si="9">LARGE(H67:AC67,1)+LARGE(H67:AC67,2)+LARGE(H67:AC67,3)+LARGE(H67:AC67,4)+LARGE(H67:AC67,5)+F67</f>
        <v>0</v>
      </c>
      <c r="F67" s="269"/>
      <c r="G67" s="30">
        <f t="shared" ref="G67" si="10">COUNT(H67:X67)</f>
        <v>0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41"/>
      <c r="B68" s="41"/>
      <c r="C68" s="41"/>
      <c r="D68" s="40"/>
      <c r="E68" s="40"/>
      <c r="F68" s="40"/>
      <c r="G68" s="41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35"/>
      <c r="Z68" s="35"/>
      <c r="AA68" s="35"/>
      <c r="AB68" s="35"/>
      <c r="AC68" s="35"/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21"/>
      <c r="B69" s="21"/>
      <c r="C69" s="21"/>
      <c r="D69" s="35"/>
      <c r="E69" s="42" t="s">
        <v>16</v>
      </c>
      <c r="F69" s="35">
        <f>SUM(F6:F67)</f>
        <v>520</v>
      </c>
      <c r="G69" s="35">
        <f>SUM(G6:G67)</f>
        <v>51</v>
      </c>
      <c r="H69" s="35">
        <f>SUM(H6:H67)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>
        <f t="shared" ref="U69:X69" si="11">SUM(U6:U67)</f>
        <v>176</v>
      </c>
      <c r="V69" s="35">
        <f t="shared" si="11"/>
        <v>13</v>
      </c>
      <c r="W69" s="35">
        <f t="shared" si="11"/>
        <v>10</v>
      </c>
      <c r="X69" s="35">
        <f t="shared" si="11"/>
        <v>5</v>
      </c>
      <c r="Y69" s="35"/>
      <c r="Z69" s="35"/>
      <c r="AA69" s="35"/>
      <c r="AB69" s="35"/>
      <c r="AC69" s="35"/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  <row r="73" spans="1:243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</row>
    <row r="74" spans="1:243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</row>
    <row r="75" spans="1:243" ht="17.149999999999999" customHeight="1" x14ac:dyDescent="0.35">
      <c r="A75" s="21"/>
      <c r="B75" s="21"/>
      <c r="C75" s="21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</row>
    <row r="76" spans="1:243" ht="17.149999999999999" customHeight="1" x14ac:dyDescent="0.35">
      <c r="A76" s="21"/>
      <c r="B76" s="21"/>
      <c r="C76" s="21"/>
      <c r="D76" s="35"/>
      <c r="E76" s="35"/>
      <c r="F76" s="35"/>
      <c r="G76" s="2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</row>
    <row r="77" spans="1:243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</row>
    <row r="78" spans="1:243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</row>
    <row r="79" spans="1:243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43"/>
      <c r="AG79" s="44"/>
      <c r="AH79" s="45"/>
      <c r="AI79" s="46"/>
      <c r="AJ79" s="47"/>
      <c r="AK79" s="47"/>
      <c r="AL79" s="47"/>
      <c r="AM79" s="48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</row>
  </sheetData>
  <sortState ref="B6:AD59">
    <sortCondition descending="1" ref="E6:E59"/>
    <sortCondition ref="G6:G59"/>
  </sortState>
  <conditionalFormatting sqref="C6:C59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45"/>
  <sheetViews>
    <sheetView showGridLines="0" workbookViewId="0">
      <selection activeCell="C30" sqref="C3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4" t="s">
        <v>1768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1289</v>
      </c>
      <c r="E6" s="2">
        <f t="shared" ref="E6:E28" si="0">LARGE(H6:U6,1)+LARGE(H6:U6,2)+LARGE(H6:U6,3)+LARGE(H6:U6,4)+LARGE(H6:U6,5)+F6</f>
        <v>20</v>
      </c>
      <c r="F6" s="269">
        <v>20</v>
      </c>
      <c r="G6" s="30">
        <f t="shared" ref="G6:G28" si="1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1290</v>
      </c>
      <c r="E7" s="2">
        <f t="shared" si="0"/>
        <v>20</v>
      </c>
      <c r="F7" s="269">
        <v>20</v>
      </c>
      <c r="G7" s="30">
        <f t="shared" si="1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1291</v>
      </c>
      <c r="E8" s="2">
        <f t="shared" si="0"/>
        <v>20</v>
      </c>
      <c r="F8" s="269">
        <v>20</v>
      </c>
      <c r="G8" s="30">
        <f t="shared" si="1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/>
      <c r="C9" s="30"/>
      <c r="D9" s="82" t="s">
        <v>1898</v>
      </c>
      <c r="E9" s="2">
        <f t="shared" si="0"/>
        <v>20</v>
      </c>
      <c r="F9" s="269">
        <v>20</v>
      </c>
      <c r="G9" s="30">
        <f t="shared" si="1"/>
        <v>0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4</v>
      </c>
      <c r="C10" s="30">
        <f t="shared" ref="C10:C28" si="2">B10-A10</f>
        <v>-1</v>
      </c>
      <c r="D10" s="82" t="s">
        <v>1034</v>
      </c>
      <c r="E10" s="2">
        <f t="shared" si="0"/>
        <v>20</v>
      </c>
      <c r="F10" s="269"/>
      <c r="G10" s="30">
        <f t="shared" si="1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20</v>
      </c>
      <c r="O10" s="191" t="s">
        <v>13</v>
      </c>
      <c r="P10" s="186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5</v>
      </c>
      <c r="C11" s="30">
        <f t="shared" si="2"/>
        <v>-1</v>
      </c>
      <c r="D11" s="82" t="s">
        <v>354</v>
      </c>
      <c r="E11" s="2">
        <f t="shared" si="0"/>
        <v>18</v>
      </c>
      <c r="F11" s="268"/>
      <c r="G11" s="30">
        <f t="shared" si="1"/>
        <v>3</v>
      </c>
      <c r="H11" s="31"/>
      <c r="I11" s="191" t="s">
        <v>13</v>
      </c>
      <c r="J11" s="186" t="s">
        <v>13</v>
      </c>
      <c r="K11" s="191">
        <v>3</v>
      </c>
      <c r="L11" s="186" t="s">
        <v>13</v>
      </c>
      <c r="M11" s="191" t="s">
        <v>13</v>
      </c>
      <c r="N11" s="186">
        <v>12</v>
      </c>
      <c r="O11" s="191" t="s">
        <v>13</v>
      </c>
      <c r="P11" s="186">
        <v>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6</v>
      </c>
      <c r="C12" s="30">
        <f t="shared" si="2"/>
        <v>-1</v>
      </c>
      <c r="D12" s="82" t="s">
        <v>241</v>
      </c>
      <c r="E12" s="2">
        <f t="shared" si="0"/>
        <v>17</v>
      </c>
      <c r="F12" s="269"/>
      <c r="G12" s="30">
        <f t="shared" si="1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17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7</v>
      </c>
      <c r="C13" s="30">
        <f t="shared" si="2"/>
        <v>-1</v>
      </c>
      <c r="D13" s="82" t="s">
        <v>418</v>
      </c>
      <c r="E13" s="2">
        <f t="shared" si="0"/>
        <v>14</v>
      </c>
      <c r="F13" s="269"/>
      <c r="G13" s="30">
        <f t="shared" si="1"/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8</v>
      </c>
      <c r="C14" s="30">
        <f t="shared" si="2"/>
        <v>-1</v>
      </c>
      <c r="D14" s="82" t="s">
        <v>1379</v>
      </c>
      <c r="E14" s="2">
        <f t="shared" si="0"/>
        <v>12</v>
      </c>
      <c r="F14" s="269"/>
      <c r="G14" s="30">
        <f t="shared" si="1"/>
        <v>2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>
        <v>10</v>
      </c>
      <c r="N14" s="186">
        <v>2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9</v>
      </c>
      <c r="C15" s="30">
        <f t="shared" si="2"/>
        <v>-1</v>
      </c>
      <c r="D15" s="82" t="s">
        <v>1035</v>
      </c>
      <c r="E15" s="2">
        <f t="shared" si="0"/>
        <v>10</v>
      </c>
      <c r="F15" s="268"/>
      <c r="G15" s="30">
        <f t="shared" si="1"/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>
        <v>10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 t="shared" si="2"/>
        <v>-1</v>
      </c>
      <c r="D16" s="82" t="s">
        <v>1788</v>
      </c>
      <c r="E16" s="2">
        <f t="shared" si="0"/>
        <v>10</v>
      </c>
      <c r="F16" s="269"/>
      <c r="G16" s="30">
        <f t="shared" si="1"/>
        <v>1</v>
      </c>
      <c r="H16" s="31"/>
      <c r="I16" s="191" t="s">
        <v>13</v>
      </c>
      <c r="J16" s="186">
        <v>10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 t="shared" si="2"/>
        <v>-1</v>
      </c>
      <c r="D17" s="82" t="s">
        <v>1380</v>
      </c>
      <c r="E17" s="2">
        <f t="shared" si="0"/>
        <v>9</v>
      </c>
      <c r="F17" s="269"/>
      <c r="G17" s="30">
        <f t="shared" si="1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>
        <v>8</v>
      </c>
      <c r="N17" s="186">
        <v>1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12</v>
      </c>
      <c r="C18" s="30">
        <f t="shared" si="2"/>
        <v>-1</v>
      </c>
      <c r="D18" s="82" t="s">
        <v>1036</v>
      </c>
      <c r="E18" s="2">
        <f t="shared" si="0"/>
        <v>8</v>
      </c>
      <c r="F18" s="269"/>
      <c r="G18" s="30">
        <f t="shared" si="1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8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13</v>
      </c>
      <c r="C19" s="30">
        <f t="shared" si="2"/>
        <v>-1</v>
      </c>
      <c r="D19" s="82" t="s">
        <v>1789</v>
      </c>
      <c r="E19" s="2">
        <f t="shared" si="0"/>
        <v>8</v>
      </c>
      <c r="F19" s="269"/>
      <c r="G19" s="30">
        <f t="shared" si="1"/>
        <v>1</v>
      </c>
      <c r="H19" s="31"/>
      <c r="I19" s="191" t="s">
        <v>13</v>
      </c>
      <c r="J19" s="186">
        <v>8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14</v>
      </c>
      <c r="C20" s="30">
        <f t="shared" si="2"/>
        <v>-1</v>
      </c>
      <c r="D20" s="82" t="s">
        <v>895</v>
      </c>
      <c r="E20" s="2">
        <f t="shared" si="0"/>
        <v>6</v>
      </c>
      <c r="F20" s="269"/>
      <c r="G20" s="30">
        <f t="shared" si="1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15</v>
      </c>
      <c r="C21" s="30">
        <f t="shared" si="2"/>
        <v>-1</v>
      </c>
      <c r="D21" s="82" t="s">
        <v>1037</v>
      </c>
      <c r="E21" s="2">
        <f t="shared" si="0"/>
        <v>6</v>
      </c>
      <c r="F21" s="269"/>
      <c r="G21" s="30">
        <f t="shared" si="1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6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16</v>
      </c>
      <c r="C22" s="30">
        <f t="shared" si="2"/>
        <v>-1</v>
      </c>
      <c r="D22" s="82" t="s">
        <v>1790</v>
      </c>
      <c r="E22" s="2">
        <f t="shared" si="0"/>
        <v>6</v>
      </c>
      <c r="F22" s="269"/>
      <c r="G22" s="30">
        <f t="shared" si="1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17</v>
      </c>
      <c r="C23" s="30">
        <f t="shared" si="2"/>
        <v>-1</v>
      </c>
      <c r="D23" s="82" t="s">
        <v>1879</v>
      </c>
      <c r="E23" s="2">
        <f t="shared" si="0"/>
        <v>5</v>
      </c>
      <c r="F23" s="269"/>
      <c r="G23" s="30">
        <f t="shared" si="1"/>
        <v>1</v>
      </c>
      <c r="H23" s="31"/>
      <c r="I23" s="191">
        <v>5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18</v>
      </c>
      <c r="C24" s="30">
        <f t="shared" si="2"/>
        <v>-1</v>
      </c>
      <c r="D24" s="82" t="s">
        <v>896</v>
      </c>
      <c r="E24" s="2">
        <f t="shared" si="0"/>
        <v>4</v>
      </c>
      <c r="F24" s="269"/>
      <c r="G24" s="30">
        <f t="shared" si="1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>
        <v>4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19</v>
      </c>
      <c r="C25" s="30">
        <f t="shared" si="2"/>
        <v>-1</v>
      </c>
      <c r="D25" s="82" t="s">
        <v>1038</v>
      </c>
      <c r="E25" s="2">
        <f t="shared" si="0"/>
        <v>4</v>
      </c>
      <c r="F25" s="268"/>
      <c r="G25" s="30">
        <f t="shared" si="1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4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20</v>
      </c>
      <c r="C26" s="30">
        <f t="shared" si="2"/>
        <v>-1</v>
      </c>
      <c r="D26" s="82" t="s">
        <v>897</v>
      </c>
      <c r="E26" s="2">
        <f t="shared" si="0"/>
        <v>3</v>
      </c>
      <c r="F26" s="269"/>
      <c r="G26" s="30">
        <f t="shared" si="1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21</v>
      </c>
      <c r="C27" s="30">
        <f t="shared" si="2"/>
        <v>-1</v>
      </c>
      <c r="D27" s="82" t="s">
        <v>665</v>
      </c>
      <c r="E27" s="2">
        <f t="shared" si="0"/>
        <v>3</v>
      </c>
      <c r="F27" s="269"/>
      <c r="G27" s="30">
        <f t="shared" si="1"/>
        <v>1</v>
      </c>
      <c r="H27" s="31"/>
      <c r="I27" s="191" t="s">
        <v>13</v>
      </c>
      <c r="J27" s="186" t="s">
        <v>13</v>
      </c>
      <c r="K27" s="191" t="s">
        <v>13</v>
      </c>
      <c r="L27" s="186">
        <v>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22</v>
      </c>
      <c r="C28" s="30">
        <f t="shared" si="2"/>
        <v>-1</v>
      </c>
      <c r="D28" s="82" t="s">
        <v>1736</v>
      </c>
      <c r="E28" s="2">
        <f t="shared" si="0"/>
        <v>3</v>
      </c>
      <c r="F28" s="269"/>
      <c r="G28" s="30">
        <f t="shared" si="1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>
        <v>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ref="E29:E35" si="3">LARGE(H29:U29,1)+LARGE(H29:U29,2)+LARGE(H29:U29,3)+LARGE(H29:U29,4)+LARGE(H29:U29,5)+F29</f>
        <v>0</v>
      </c>
      <c r="F29" s="269"/>
      <c r="G29" s="30">
        <f t="shared" ref="G29:G35" si="4">COUNT(H29:P29)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8">
    <sortCondition descending="1" ref="E6:E28"/>
    <sortCondition ref="G6:G28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topLeftCell="A2" workbookViewId="0">
      <selection activeCell="F14" sqref="F14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1668</v>
      </c>
      <c r="J2" s="17" t="s">
        <v>1605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20" si="1">LARGE(H6:W6,1)+LARGE(H6:W6,2)+LARGE(H6:W6,3)+LARGE(H6:W6,4)+LARGE(H6:W6,5)+F6</f>
        <v>42</v>
      </c>
      <c r="F6" s="268">
        <v>20</v>
      </c>
      <c r="G6" s="30">
        <f t="shared" ref="G6:G20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ref="E21:E34" si="3">LARGE(H21:W21,1)+LARGE(H21:W21,2)+LARGE(H21:W21,3)+LARGE(H21:W21,4)+LARGE(H21:W21,5)+F21</f>
        <v>0</v>
      </c>
      <c r="F21" s="268"/>
      <c r="G21" s="30">
        <f t="shared" ref="G21:G34" si="4">COUNT(H21:R21)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3"/>
        <v>0</v>
      </c>
      <c r="F22" s="268"/>
      <c r="G22" s="30">
        <f t="shared" si="4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3"/>
        <v>0</v>
      </c>
      <c r="F23" s="268"/>
      <c r="G23" s="30">
        <f t="shared" si="4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3"/>
        <v>0</v>
      </c>
      <c r="F24" s="269"/>
      <c r="G24" s="30">
        <f t="shared" si="4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3"/>
        <v>0</v>
      </c>
      <c r="F25" s="268"/>
      <c r="G25" s="30">
        <f t="shared" si="4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3"/>
        <v>0</v>
      </c>
      <c r="F26" s="269"/>
      <c r="G26" s="30">
        <f t="shared" si="4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3"/>
        <v>0</v>
      </c>
      <c r="F27" s="269"/>
      <c r="G27" s="30">
        <f t="shared" si="4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3"/>
        <v>0</v>
      </c>
      <c r="F28" s="268"/>
      <c r="G28" s="30">
        <f t="shared" si="4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3"/>
        <v>0</v>
      </c>
      <c r="F29" s="268"/>
      <c r="G29" s="30">
        <f t="shared" si="4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3"/>
        <v>0</v>
      </c>
      <c r="F30" s="268"/>
      <c r="G30" s="30">
        <f t="shared" si="4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3"/>
        <v>0</v>
      </c>
      <c r="F31" s="269"/>
      <c r="G31" s="30">
        <f t="shared" si="4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3"/>
        <v>0</v>
      </c>
      <c r="F32" s="269"/>
      <c r="G32" s="30">
        <f t="shared" si="4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3"/>
        <v>0</v>
      </c>
      <c r="F33" s="269"/>
      <c r="G33" s="30">
        <f t="shared" si="4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3"/>
        <v>0</v>
      </c>
      <c r="F34" s="269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C17" sqref="C17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13" si="0">LARGE(H6:N6,1)+LARGE(H6:N6,2)+LARGE(H6:N6,3)+LARGE(H6:N6,4)+F6</f>
        <v>20</v>
      </c>
      <c r="F6" s="268">
        <v>20</v>
      </c>
      <c r="G6" s="30">
        <f t="shared" ref="G6:G13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/>
      <c r="C8" s="30"/>
      <c r="D8" s="18" t="s">
        <v>1897</v>
      </c>
      <c r="E8" s="2">
        <f t="shared" si="0"/>
        <v>20</v>
      </c>
      <c r="F8" s="268">
        <v>20</v>
      </c>
      <c r="G8" s="30">
        <f t="shared" si="1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416</v>
      </c>
      <c r="E9" s="2">
        <f t="shared" si="0"/>
        <v>10</v>
      </c>
      <c r="F9" s="268"/>
      <c r="G9" s="30">
        <f t="shared" si="1"/>
        <v>1</v>
      </c>
      <c r="H9" s="31"/>
      <c r="I9" s="186">
        <v>10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1042</v>
      </c>
      <c r="E10" s="2">
        <f t="shared" si="0"/>
        <v>8</v>
      </c>
      <c r="F10" s="268"/>
      <c r="G10" s="30">
        <f t="shared" si="1"/>
        <v>1</v>
      </c>
      <c r="H10" s="31"/>
      <c r="I10" s="186">
        <v>8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192</v>
      </c>
      <c r="E11" s="2">
        <f t="shared" si="0"/>
        <v>6</v>
      </c>
      <c r="F11" s="268"/>
      <c r="G11" s="30">
        <f t="shared" si="1"/>
        <v>1</v>
      </c>
      <c r="H11" s="31"/>
      <c r="I11" s="186">
        <v>6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1043</v>
      </c>
      <c r="E12" s="2">
        <f t="shared" si="0"/>
        <v>4</v>
      </c>
      <c r="F12" s="268"/>
      <c r="G12" s="30">
        <f t="shared" si="1"/>
        <v>1</v>
      </c>
      <c r="H12" s="31"/>
      <c r="I12" s="186">
        <v>4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1044</v>
      </c>
      <c r="E13" s="2">
        <f t="shared" si="0"/>
        <v>3</v>
      </c>
      <c r="F13" s="268"/>
      <c r="G13" s="30">
        <f t="shared" si="1"/>
        <v>1</v>
      </c>
      <c r="H13" s="31"/>
      <c r="I13" s="186">
        <v>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ref="E14:E20" si="2">LARGE(H14:N14,1)+LARGE(H14:N14,2)+LARGE(H14:N14,3)+LARGE(H14:N14,4)+F14</f>
        <v>0</v>
      </c>
      <c r="F14" s="268"/>
      <c r="G14" s="30">
        <f t="shared" ref="G14:G20" si="3">COUNT(H14:I14)</f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2"/>
        <v>0</v>
      </c>
      <c r="F15" s="268"/>
      <c r="G15" s="30">
        <f t="shared" si="3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2"/>
        <v>0</v>
      </c>
      <c r="F16" s="268"/>
      <c r="G16" s="30">
        <f t="shared" si="3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2"/>
        <v>0</v>
      </c>
      <c r="F17" s="268"/>
      <c r="G17" s="30">
        <f t="shared" si="3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2"/>
        <v>0</v>
      </c>
      <c r="F18" s="268"/>
      <c r="G18" s="30">
        <f t="shared" si="3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2"/>
        <v>0</v>
      </c>
      <c r="F19" s="268"/>
      <c r="G19" s="30">
        <f t="shared" si="3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2"/>
        <v>0</v>
      </c>
      <c r="F20" s="268"/>
      <c r="G20" s="30">
        <f t="shared" si="3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3">
    <sortCondition descending="1" ref="E6:E13"/>
    <sortCondition ref="G6:G13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B52"/>
  <sheetViews>
    <sheetView showGridLines="0" tabSelected="1" workbookViewId="0">
      <selection activeCell="F12" sqref="F12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1" width="10.81640625" style="182" customWidth="1"/>
    <col min="12" max="13" width="11.6328125" style="182" customWidth="1"/>
    <col min="14" max="21" width="10.81640625" style="182" customWidth="1"/>
    <col min="22" max="26" width="10.81640625" style="181" hidden="1" customWidth="1"/>
    <col min="27" max="28" width="11.453125" style="181" customWidth="1"/>
    <col min="29" max="236" width="10.81640625" style="181" customWidth="1"/>
  </cols>
  <sheetData>
    <row r="1" spans="1:28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45889</v>
      </c>
      <c r="J1" s="5">
        <v>45878</v>
      </c>
      <c r="K1" s="183">
        <v>45838</v>
      </c>
      <c r="L1" s="188">
        <v>45837</v>
      </c>
      <c r="M1" s="183">
        <v>45832</v>
      </c>
      <c r="N1" s="5">
        <v>45830</v>
      </c>
      <c r="O1" s="183">
        <v>45815</v>
      </c>
      <c r="P1" s="5">
        <v>45774</v>
      </c>
      <c r="Q1" s="183">
        <v>45759</v>
      </c>
      <c r="R1" s="5">
        <v>45752</v>
      </c>
      <c r="S1" s="183">
        <v>45710</v>
      </c>
      <c r="T1" s="5">
        <v>45669</v>
      </c>
      <c r="U1" s="183">
        <v>45627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1954</v>
      </c>
      <c r="J2" s="17" t="s">
        <v>1952</v>
      </c>
      <c r="K2" s="184" t="s">
        <v>1895</v>
      </c>
      <c r="L2" s="189" t="s">
        <v>1888</v>
      </c>
      <c r="M2" s="184" t="s">
        <v>1883</v>
      </c>
      <c r="N2" s="17" t="s">
        <v>1882</v>
      </c>
      <c r="O2" s="184" t="s">
        <v>1880</v>
      </c>
      <c r="P2" s="17" t="s">
        <v>1580</v>
      </c>
      <c r="Q2" s="184" t="s">
        <v>1604</v>
      </c>
      <c r="R2" s="17" t="s">
        <v>218</v>
      </c>
      <c r="S2" s="184" t="s">
        <v>1581</v>
      </c>
      <c r="T2" s="17" t="s">
        <v>253</v>
      </c>
      <c r="U2" s="184" t="s">
        <v>926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2" t="s">
        <v>1953</v>
      </c>
      <c r="K3" s="185" t="s">
        <v>1896</v>
      </c>
      <c r="L3" s="190" t="s">
        <v>51</v>
      </c>
      <c r="M3" s="185" t="s">
        <v>1891</v>
      </c>
      <c r="N3" s="2" t="s">
        <v>32</v>
      </c>
      <c r="O3" s="185" t="s">
        <v>51</v>
      </c>
      <c r="P3" s="2" t="s">
        <v>412</v>
      </c>
      <c r="Q3" s="185" t="s">
        <v>32</v>
      </c>
      <c r="R3" s="2" t="s">
        <v>32</v>
      </c>
      <c r="S3" s="185" t="s">
        <v>32</v>
      </c>
      <c r="T3" s="2" t="s">
        <v>412</v>
      </c>
      <c r="U3" s="185" t="s">
        <v>32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2" t="s">
        <v>42</v>
      </c>
      <c r="K4" s="185" t="s">
        <v>42</v>
      </c>
      <c r="L4" s="190" t="s">
        <v>42</v>
      </c>
      <c r="M4" s="185" t="s">
        <v>42</v>
      </c>
      <c r="N4" s="2" t="s">
        <v>42</v>
      </c>
      <c r="O4" s="185" t="s">
        <v>42</v>
      </c>
      <c r="P4" s="2" t="s">
        <v>42</v>
      </c>
      <c r="Q4" s="185" t="s">
        <v>42</v>
      </c>
      <c r="R4" s="2" t="s">
        <v>1324</v>
      </c>
      <c r="S4" s="185" t="s">
        <v>42</v>
      </c>
      <c r="T4" s="2" t="s">
        <v>1296</v>
      </c>
      <c r="U4" s="185" t="s">
        <v>1296</v>
      </c>
      <c r="V4" s="27"/>
      <c r="W4" s="21"/>
      <c r="X4" s="21"/>
      <c r="Y4" s="21"/>
      <c r="Z4" s="21"/>
      <c r="AA4" s="9"/>
      <c r="AB4" s="9"/>
    </row>
    <row r="5" spans="1:28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32</v>
      </c>
      <c r="J5" s="2">
        <v>21</v>
      </c>
      <c r="K5" s="185">
        <v>24</v>
      </c>
      <c r="L5" s="190">
        <v>28</v>
      </c>
      <c r="M5" s="185">
        <v>17</v>
      </c>
      <c r="N5" s="2">
        <v>36</v>
      </c>
      <c r="O5" s="185">
        <v>47</v>
      </c>
      <c r="P5" s="2">
        <v>15</v>
      </c>
      <c r="Q5" s="185">
        <v>27</v>
      </c>
      <c r="R5" s="2">
        <v>28</v>
      </c>
      <c r="S5" s="185">
        <v>45</v>
      </c>
      <c r="T5" s="2">
        <v>6</v>
      </c>
      <c r="U5" s="185">
        <v>6</v>
      </c>
      <c r="V5" s="28"/>
      <c r="W5" s="29"/>
      <c r="X5" s="29"/>
      <c r="Y5" s="29"/>
      <c r="Z5" s="29"/>
      <c r="AA5" s="9"/>
      <c r="AB5" s="9"/>
    </row>
    <row r="6" spans="1:28" ht="16.5" customHeight="1" x14ac:dyDescent="0.35">
      <c r="A6" s="30">
        <v>1</v>
      </c>
      <c r="B6" s="30">
        <v>1</v>
      </c>
      <c r="C6" s="30">
        <f>B6-A6</f>
        <v>0</v>
      </c>
      <c r="D6" s="156" t="s">
        <v>196</v>
      </c>
      <c r="E6" s="2">
        <f>LARGE(H6:Z6,1)+LARGE(H6:Z6,2)+LARGE(H6:Z6,3)+LARGE(H6:Z6,4)+LARGE(H6:Z6,5)+F6</f>
        <v>95</v>
      </c>
      <c r="F6" s="268">
        <v>20</v>
      </c>
      <c r="G6" s="30">
        <f>COUNT(H6:U6)</f>
        <v>5</v>
      </c>
      <c r="H6" s="31"/>
      <c r="I6" s="31" t="s">
        <v>13</v>
      </c>
      <c r="J6" s="31">
        <v>20</v>
      </c>
      <c r="K6" s="186">
        <v>15</v>
      </c>
      <c r="L6" s="191">
        <v>10</v>
      </c>
      <c r="M6" s="186">
        <v>15</v>
      </c>
      <c r="N6" s="31" t="s">
        <v>13</v>
      </c>
      <c r="O6" s="186" t="s">
        <v>13</v>
      </c>
      <c r="P6" s="31" t="s">
        <v>13</v>
      </c>
      <c r="Q6" s="186" t="s">
        <v>13</v>
      </c>
      <c r="R6" s="31" t="s">
        <v>13</v>
      </c>
      <c r="S6" s="186">
        <v>15</v>
      </c>
      <c r="T6" s="31" t="s">
        <v>13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>B7-A7</f>
        <v>0</v>
      </c>
      <c r="D7" s="203" t="s">
        <v>157</v>
      </c>
      <c r="E7" s="2">
        <f>LARGE(H7:Z7,1)+LARGE(H7:Z7,2)+LARGE(H7:Z7,3)+LARGE(H7:Z7,4)+LARGE(H7:Z7,5)+F7</f>
        <v>57</v>
      </c>
      <c r="F7" s="269">
        <v>20</v>
      </c>
      <c r="G7" s="30">
        <f>COUNT(H7:U7)</f>
        <v>4</v>
      </c>
      <c r="H7" s="31"/>
      <c r="I7" s="31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5</v>
      </c>
      <c r="O7" s="186">
        <v>10</v>
      </c>
      <c r="P7" s="31" t="s">
        <v>13</v>
      </c>
      <c r="Q7" s="186" t="s">
        <v>13</v>
      </c>
      <c r="R7" s="31">
        <v>14</v>
      </c>
      <c r="S7" s="186" t="s">
        <v>13</v>
      </c>
      <c r="T7" s="31" t="s">
        <v>13</v>
      </c>
      <c r="U7" s="186">
        <v>8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3</v>
      </c>
      <c r="C8" s="30">
        <f>B8-A8</f>
        <v>0</v>
      </c>
      <c r="D8" s="156" t="s">
        <v>159</v>
      </c>
      <c r="E8" s="2">
        <f>LARGE(H8:Z8,1)+LARGE(H8:Z8,2)+LARGE(H8:Z8,3)+LARGE(H8:Z8,4)+LARGE(H8:Z8,5)+F8</f>
        <v>55</v>
      </c>
      <c r="F8" s="268">
        <v>20</v>
      </c>
      <c r="G8" s="30">
        <f>COUNT(H8:U8)</f>
        <v>3</v>
      </c>
      <c r="H8" s="31"/>
      <c r="I8" s="31">
        <v>15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5</v>
      </c>
      <c r="P8" s="31" t="s">
        <v>13</v>
      </c>
      <c r="Q8" s="186">
        <v>15</v>
      </c>
      <c r="R8" s="31" t="s">
        <v>13</v>
      </c>
      <c r="S8" s="186" t="s">
        <v>13</v>
      </c>
      <c r="T8" s="3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7</v>
      </c>
      <c r="C9" s="30">
        <f>B9-A9</f>
        <v>3</v>
      </c>
      <c r="D9" s="203" t="s">
        <v>162</v>
      </c>
      <c r="E9" s="2">
        <f>LARGE(H9:Z9,1)+LARGE(H9:Z9,2)+LARGE(H9:Z9,3)+LARGE(H9:Z9,4)+LARGE(H9:Z9,5)+F9</f>
        <v>40</v>
      </c>
      <c r="F9" s="269">
        <v>20</v>
      </c>
      <c r="G9" s="30">
        <f>COUNT(H9:U9)</f>
        <v>2</v>
      </c>
      <c r="H9" s="31"/>
      <c r="I9" s="31">
        <v>10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>
        <v>10</v>
      </c>
      <c r="R9" s="31" t="s">
        <v>13</v>
      </c>
      <c r="S9" s="186" t="s">
        <v>13</v>
      </c>
      <c r="T9" s="31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195</v>
      </c>
      <c r="E10" s="2">
        <f>LARGE(H10:Z10,1)+LARGE(H10:Z10,2)+LARGE(H10:Z10,3)+LARGE(H10:Z10,4)+LARGE(H10:Z10,5)+F10</f>
        <v>40</v>
      </c>
      <c r="F10" s="268">
        <v>20</v>
      </c>
      <c r="G10" s="30">
        <f>COUNT(H10:U10)</f>
        <v>3</v>
      </c>
      <c r="H10" s="31"/>
      <c r="I10" s="31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31">
        <v>2</v>
      </c>
      <c r="S10" s="186" t="s">
        <v>13</v>
      </c>
      <c r="T10" s="31">
        <v>8</v>
      </c>
      <c r="U10" s="186">
        <v>10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5</v>
      </c>
      <c r="C11" s="30">
        <f>B11-A11</f>
        <v>-1</v>
      </c>
      <c r="D11" s="2" t="s">
        <v>158</v>
      </c>
      <c r="E11" s="2">
        <f>LARGE(H11:Z11,1)+LARGE(H11:Z11,2)+LARGE(H11:Z11,3)+LARGE(H11:Z11,4)+LARGE(H11:Z11,5)+F11</f>
        <v>32</v>
      </c>
      <c r="F11" s="269">
        <v>20</v>
      </c>
      <c r="G11" s="30">
        <f>COUNT(H11:U11)</f>
        <v>2</v>
      </c>
      <c r="H11" s="31"/>
      <c r="I11" s="31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31">
        <v>6</v>
      </c>
      <c r="U11" s="186">
        <v>6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6</v>
      </c>
      <c r="C12" s="30">
        <f>B12-A12</f>
        <v>-1</v>
      </c>
      <c r="D12" s="156" t="s">
        <v>1325</v>
      </c>
      <c r="E12" s="2">
        <f>LARGE(H12:Z12,1)+LARGE(H12:Z12,2)+LARGE(H12:Z12,3)+LARGE(H12:Z12,4)+LARGE(H12:Z12,5)+F12</f>
        <v>30</v>
      </c>
      <c r="F12" s="268"/>
      <c r="G12" s="30">
        <f>COUNT(H12:U12)</f>
        <v>1</v>
      </c>
      <c r="H12" s="31"/>
      <c r="I12" s="31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31">
        <v>30</v>
      </c>
      <c r="S12" s="186" t="s">
        <v>13</v>
      </c>
      <c r="T12" s="31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8</v>
      </c>
      <c r="C13" s="30">
        <f>B13-A13</f>
        <v>0</v>
      </c>
      <c r="D13" s="203" t="s">
        <v>166</v>
      </c>
      <c r="E13" s="2">
        <f>LARGE(H13:Z13,1)+LARGE(H13:Z13,2)+LARGE(H13:Z13,3)+LARGE(H13:Z13,4)+LARGE(H13:Z13,5)+F13</f>
        <v>28</v>
      </c>
      <c r="F13" s="269">
        <v>20</v>
      </c>
      <c r="G13" s="30">
        <f>COUNT(H13:U13)</f>
        <v>2</v>
      </c>
      <c r="H13" s="31"/>
      <c r="I13" s="31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>
        <v>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>B14-A14</f>
        <v>0</v>
      </c>
      <c r="D14" s="203" t="s">
        <v>1326</v>
      </c>
      <c r="E14" s="2">
        <f>LARGE(H14:Z14,1)+LARGE(H14:Z14,2)+LARGE(H14:Z14,3)+LARGE(H14:Z14,4)+LARGE(H14:Z14,5)+F14</f>
        <v>26</v>
      </c>
      <c r="F14" s="269"/>
      <c r="G14" s="30">
        <f>COUNT(H14:U14)</f>
        <v>1</v>
      </c>
      <c r="H14" s="31"/>
      <c r="I14" s="31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31">
        <v>26</v>
      </c>
      <c r="S14" s="186" t="s">
        <v>13</v>
      </c>
      <c r="T14" s="3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>B15-A15</f>
        <v>0</v>
      </c>
      <c r="D15" s="203" t="s">
        <v>152</v>
      </c>
      <c r="E15" s="2">
        <f>LARGE(H15:Z15,1)+LARGE(H15:Z15,2)+LARGE(H15:Z15,3)+LARGE(H15:Z15,4)+LARGE(H15:Z15,5)+F15</f>
        <v>25</v>
      </c>
      <c r="F15" s="269">
        <v>20</v>
      </c>
      <c r="G15" s="30">
        <f>COUNT(H15:U15)</f>
        <v>1</v>
      </c>
      <c r="H15" s="31"/>
      <c r="I15" s="31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>
        <v>5</v>
      </c>
      <c r="R15" s="31" t="s">
        <v>13</v>
      </c>
      <c r="S15" s="186" t="s">
        <v>13</v>
      </c>
      <c r="T15" s="31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5.75" customHeight="1" x14ac:dyDescent="0.35">
      <c r="A16" s="30">
        <v>11</v>
      </c>
      <c r="B16" s="30">
        <v>11</v>
      </c>
      <c r="C16" s="30">
        <f>B16-A16</f>
        <v>0</v>
      </c>
      <c r="D16" s="203" t="s">
        <v>604</v>
      </c>
      <c r="E16" s="2">
        <f>LARGE(H16:Z16,1)+LARGE(H16:Z16,2)+LARGE(H16:Z16,3)+LARGE(H16:Z16,4)+LARGE(H16:Z16,5)+F16</f>
        <v>24</v>
      </c>
      <c r="F16" s="269">
        <v>20</v>
      </c>
      <c r="G16" s="30">
        <f>COUNT(H16:U16)</f>
        <v>1</v>
      </c>
      <c r="H16" s="31"/>
      <c r="I16" s="31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>
        <v>4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36" ht="17.149999999999999" customHeight="1" x14ac:dyDescent="0.35">
      <c r="A17" s="30">
        <v>12</v>
      </c>
      <c r="B17" s="30">
        <v>12</v>
      </c>
      <c r="C17" s="30">
        <f>B17-A17</f>
        <v>0</v>
      </c>
      <c r="D17" s="156" t="s">
        <v>197</v>
      </c>
      <c r="E17" s="2">
        <f>LARGE(H17:Z17,1)+LARGE(H17:Z17,2)+LARGE(H17:Z17,3)+LARGE(H17:Z17,4)+LARGE(H17:Z17,5)+F17</f>
        <v>23</v>
      </c>
      <c r="F17" s="268"/>
      <c r="G17" s="30">
        <f>COUNT(H17:U17)</f>
        <v>1</v>
      </c>
      <c r="H17" s="31"/>
      <c r="I17" s="31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31">
        <v>23</v>
      </c>
      <c r="S17" s="186" t="s">
        <v>13</v>
      </c>
      <c r="T17" s="31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36" ht="17.149999999999999" customHeight="1" x14ac:dyDescent="0.35">
      <c r="A18" s="30">
        <v>13</v>
      </c>
      <c r="B18" s="30">
        <v>13</v>
      </c>
      <c r="C18" s="30">
        <f>B18-A18</f>
        <v>0</v>
      </c>
      <c r="D18" s="203" t="s">
        <v>235</v>
      </c>
      <c r="E18" s="2">
        <f>LARGE(H18:Z18,1)+LARGE(H18:Z18,2)+LARGE(H18:Z18,3)+LARGE(H18:Z18,4)+LARGE(H18:Z18,5)+F18</f>
        <v>23</v>
      </c>
      <c r="F18" s="269">
        <v>20</v>
      </c>
      <c r="G18" s="30">
        <f>COUNT(H18:U18)</f>
        <v>1</v>
      </c>
      <c r="H18" s="31"/>
      <c r="I18" s="31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>
        <v>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36" ht="17.149999999999999" customHeight="1" x14ac:dyDescent="0.35">
      <c r="A19" s="30">
        <v>14</v>
      </c>
      <c r="B19" s="30">
        <v>14</v>
      </c>
      <c r="C19" s="30">
        <f>B19-A19</f>
        <v>0</v>
      </c>
      <c r="D19" s="156" t="s">
        <v>163</v>
      </c>
      <c r="E19" s="2">
        <f>LARGE(H19:Z19,1)+LARGE(H19:Z19,2)+LARGE(H19:Z19,3)+LARGE(H19:Z19,4)+LARGE(H19:Z19,5)+F19</f>
        <v>20</v>
      </c>
      <c r="F19" s="268">
        <v>20</v>
      </c>
      <c r="G19" s="30">
        <f>COUNT(H19:U19)</f>
        <v>0</v>
      </c>
      <c r="H19" s="31"/>
      <c r="I19" s="31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36" ht="17.149999999999999" customHeight="1" x14ac:dyDescent="0.35">
      <c r="A20" s="30">
        <v>15</v>
      </c>
      <c r="B20" s="30">
        <v>15</v>
      </c>
      <c r="C20" s="30">
        <f>B20-A20</f>
        <v>0</v>
      </c>
      <c r="D20" s="156" t="s">
        <v>198</v>
      </c>
      <c r="E20" s="2">
        <f>LARGE(H20:Z20,1)+LARGE(H20:Z20,2)+LARGE(H20:Z20,3)+LARGE(H20:Z20,4)+LARGE(H20:Z20,5)+F20</f>
        <v>20</v>
      </c>
      <c r="F20" s="268">
        <v>20</v>
      </c>
      <c r="G20" s="30">
        <f>COUNT(H20:U20)</f>
        <v>0</v>
      </c>
      <c r="H20" s="31"/>
      <c r="I20" s="31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36" ht="17.149999999999999" customHeight="1" x14ac:dyDescent="0.35">
      <c r="A21" s="30">
        <v>16</v>
      </c>
      <c r="B21" s="30">
        <v>16</v>
      </c>
      <c r="C21" s="30">
        <f>B21-A21</f>
        <v>0</v>
      </c>
      <c r="D21" s="203" t="s">
        <v>338</v>
      </c>
      <c r="E21" s="2">
        <f>LARGE(H21:Z21,1)+LARGE(H21:Z21,2)+LARGE(H21:Z21,3)+LARGE(H21:Z21,4)+LARGE(H21:Z21,5)+F21</f>
        <v>20</v>
      </c>
      <c r="F21" s="269">
        <v>20</v>
      </c>
      <c r="G21" s="30">
        <f>COUNT(H21:U21)</f>
        <v>0</v>
      </c>
      <c r="H21" s="31"/>
      <c r="I21" s="31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36" ht="17.149999999999999" customHeight="1" x14ac:dyDescent="0.35">
      <c r="A22" s="30">
        <v>17</v>
      </c>
      <c r="B22" s="30">
        <v>17</v>
      </c>
      <c r="C22" s="30">
        <f>B22-A22</f>
        <v>0</v>
      </c>
      <c r="D22" s="203" t="s">
        <v>155</v>
      </c>
      <c r="E22" s="2">
        <f>LARGE(H22:Z22,1)+LARGE(H22:Z22,2)+LARGE(H22:Z22,3)+LARGE(H22:Z22,4)+LARGE(H22:Z22,5)+F22</f>
        <v>20</v>
      </c>
      <c r="F22" s="269">
        <v>20</v>
      </c>
      <c r="G22" s="30">
        <f>COUNT(H22:U22)</f>
        <v>0</v>
      </c>
      <c r="H22" s="31"/>
      <c r="I22" s="31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36" ht="17.149999999999999" customHeight="1" x14ac:dyDescent="0.35">
      <c r="A23" s="30">
        <v>18</v>
      </c>
      <c r="B23" s="30">
        <v>18</v>
      </c>
      <c r="C23" s="30">
        <f>B23-A23</f>
        <v>0</v>
      </c>
      <c r="D23" s="203" t="s">
        <v>153</v>
      </c>
      <c r="E23" s="2">
        <f>LARGE(H23:Z23,1)+LARGE(H23:Z23,2)+LARGE(H23:Z23,3)+LARGE(H23:Z23,4)+LARGE(H23:Z23,5)+F23</f>
        <v>20</v>
      </c>
      <c r="F23" s="269">
        <v>20</v>
      </c>
      <c r="G23" s="30">
        <f>COUNT(H23:U23)</f>
        <v>0</v>
      </c>
      <c r="H23" s="31"/>
      <c r="I23" s="31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36" ht="17.149999999999999" customHeight="1" x14ac:dyDescent="0.35">
      <c r="A24" s="30">
        <v>19</v>
      </c>
      <c r="B24" s="30">
        <v>19</v>
      </c>
      <c r="C24" s="30">
        <f>B24-A24</f>
        <v>0</v>
      </c>
      <c r="D24" s="203" t="s">
        <v>524</v>
      </c>
      <c r="E24" s="2">
        <f>LARGE(H24:Z24,1)+LARGE(H24:Z24,2)+LARGE(H24:Z24,3)+LARGE(H24:Z24,4)+LARGE(H24:Z24,5)+F24</f>
        <v>20</v>
      </c>
      <c r="F24" s="269"/>
      <c r="G24" s="30">
        <f>COUNT(H24:U24)</f>
        <v>1</v>
      </c>
      <c r="H24" s="31"/>
      <c r="I24" s="31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31">
        <v>20</v>
      </c>
      <c r="S24" s="186" t="s">
        <v>13</v>
      </c>
      <c r="T24" s="3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36" ht="17.149999999999999" customHeight="1" x14ac:dyDescent="0.35">
      <c r="A25" s="30">
        <v>20</v>
      </c>
      <c r="B25" s="30">
        <v>20</v>
      </c>
      <c r="C25" s="30">
        <f>B25-A25</f>
        <v>0</v>
      </c>
      <c r="D25" s="203" t="s">
        <v>1327</v>
      </c>
      <c r="E25" s="2">
        <f>LARGE(H25:Z25,1)+LARGE(H25:Z25,2)+LARGE(H25:Z25,3)+LARGE(H25:Z25,4)+LARGE(H25:Z25,5)+F25</f>
        <v>17</v>
      </c>
      <c r="F25" s="269"/>
      <c r="G25" s="30">
        <f>COUNT(H25:U25)</f>
        <v>1</v>
      </c>
      <c r="H25" s="31"/>
      <c r="I25" s="31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31">
        <v>17</v>
      </c>
      <c r="S25" s="186" t="s">
        <v>13</v>
      </c>
      <c r="T25" s="3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36" ht="17.149999999999999" customHeight="1" x14ac:dyDescent="0.35">
      <c r="A26" s="30">
        <v>21</v>
      </c>
      <c r="B26" s="30">
        <v>21</v>
      </c>
      <c r="C26" s="30">
        <f>B26-A26</f>
        <v>0</v>
      </c>
      <c r="D26" s="156" t="s">
        <v>292</v>
      </c>
      <c r="E26" s="2">
        <f>LARGE(H26:Z26,1)+LARGE(H26:Z26,2)+LARGE(H26:Z26,3)+LARGE(H26:Z26,4)+LARGE(H26:Z26,5)+F26</f>
        <v>14</v>
      </c>
      <c r="F26" s="268"/>
      <c r="G26" s="30">
        <f>COUNT(H26:U26)</f>
        <v>2</v>
      </c>
      <c r="H26" s="31"/>
      <c r="I26" s="31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10</v>
      </c>
      <c r="Q26" s="186" t="s">
        <v>13</v>
      </c>
      <c r="R26" s="31" t="s">
        <v>13</v>
      </c>
      <c r="S26" s="186" t="s">
        <v>13</v>
      </c>
      <c r="T26" s="31">
        <v>4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36" ht="17.149999999999999" customHeight="1" x14ac:dyDescent="0.35">
      <c r="A27" s="30">
        <v>22</v>
      </c>
      <c r="B27" s="30">
        <v>22</v>
      </c>
      <c r="C27" s="30">
        <f>B27-A27</f>
        <v>0</v>
      </c>
      <c r="D27" s="203" t="s">
        <v>1328</v>
      </c>
      <c r="E27" s="2">
        <f>LARGE(H27:Z27,1)+LARGE(H27:Z27,2)+LARGE(H27:Z27,3)+LARGE(H27:Z27,4)+LARGE(H27:Z27,5)+F27</f>
        <v>12</v>
      </c>
      <c r="F27" s="269"/>
      <c r="G27" s="30">
        <f>COUNT(H27:U27)</f>
        <v>1</v>
      </c>
      <c r="H27" s="31"/>
      <c r="I27" s="31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31">
        <v>12</v>
      </c>
      <c r="S27" s="186" t="s">
        <v>13</v>
      </c>
      <c r="T27" s="31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36" ht="17.149999999999999" customHeight="1" x14ac:dyDescent="0.35">
      <c r="A28" s="30">
        <v>23</v>
      </c>
      <c r="B28" s="30">
        <v>23</v>
      </c>
      <c r="C28" s="30">
        <f>B28-A28</f>
        <v>0</v>
      </c>
      <c r="D28" s="203" t="s">
        <v>282</v>
      </c>
      <c r="E28" s="2">
        <f>LARGE(H28:Z28,1)+LARGE(H28:Z28,2)+LARGE(H28:Z28,3)+LARGE(H28:Z28,4)+LARGE(H28:Z28,5)+F28</f>
        <v>11</v>
      </c>
      <c r="F28" s="269"/>
      <c r="G28" s="30">
        <f>COUNT(H28:U28)</f>
        <v>2</v>
      </c>
      <c r="H28" s="31"/>
      <c r="I28" s="31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10</v>
      </c>
      <c r="P28" s="31" t="s">
        <v>13</v>
      </c>
      <c r="Q28" s="186" t="s">
        <v>13</v>
      </c>
      <c r="R28" s="31">
        <v>1</v>
      </c>
      <c r="S28" s="186" t="s">
        <v>13</v>
      </c>
      <c r="T28" s="3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</row>
    <row r="29" spans="1:236" ht="17.149999999999999" customHeight="1" x14ac:dyDescent="0.35">
      <c r="A29" s="30">
        <v>24</v>
      </c>
      <c r="B29" s="30">
        <v>24</v>
      </c>
      <c r="C29" s="30">
        <f>B29-A29</f>
        <v>0</v>
      </c>
      <c r="D29" s="203" t="s">
        <v>1329</v>
      </c>
      <c r="E29" s="2">
        <f>LARGE(H29:Z29,1)+LARGE(H29:Z29,2)+LARGE(H29:Z29,3)+LARGE(H29:Z29,4)+LARGE(H29:Z29,5)+F29</f>
        <v>10</v>
      </c>
      <c r="F29" s="269"/>
      <c r="G29" s="30">
        <f>COUNT(H29:U29)</f>
        <v>1</v>
      </c>
      <c r="H29" s="31"/>
      <c r="I29" s="31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31">
        <v>10</v>
      </c>
      <c r="S29" s="186" t="s">
        <v>13</v>
      </c>
      <c r="T29" s="3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</row>
    <row r="30" spans="1:236" ht="17.149999999999999" customHeight="1" x14ac:dyDescent="0.35">
      <c r="A30" s="30">
        <v>25</v>
      </c>
      <c r="B30" s="30">
        <v>25</v>
      </c>
      <c r="C30" s="30">
        <f>B30-A30</f>
        <v>0</v>
      </c>
      <c r="D30" s="203" t="s">
        <v>1007</v>
      </c>
      <c r="E30" s="2">
        <f>LARGE(H30:Z30,1)+LARGE(H30:Z30,2)+LARGE(H30:Z30,3)+LARGE(H30:Z30,4)+LARGE(H30:Z30,5)+F30</f>
        <v>10</v>
      </c>
      <c r="F30" s="269"/>
      <c r="G30" s="30">
        <f>COUNT(H30:U30)</f>
        <v>1</v>
      </c>
      <c r="H30" s="31"/>
      <c r="I30" s="31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31">
        <v>10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</row>
    <row r="31" spans="1:23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1330</v>
      </c>
      <c r="E31" s="2">
        <f>LARGE(H31:Z31,1)+LARGE(H31:Z31,2)+LARGE(H31:Z31,3)+LARGE(H31:Z31,4)+LARGE(H31:Z31,5)+F31</f>
        <v>8</v>
      </c>
      <c r="F31" s="268"/>
      <c r="G31" s="30">
        <f>COUNT(H31:U31)</f>
        <v>1</v>
      </c>
      <c r="H31" s="31"/>
      <c r="I31" s="31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31">
        <v>8</v>
      </c>
      <c r="S31" s="186" t="s">
        <v>13</v>
      </c>
      <c r="T31" s="31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</row>
    <row r="32" spans="1:236" ht="17.149999999999999" customHeight="1" x14ac:dyDescent="0.35">
      <c r="A32" s="30">
        <v>27</v>
      </c>
      <c r="B32" s="30">
        <v>27</v>
      </c>
      <c r="C32" s="30">
        <f>B32-A32</f>
        <v>0</v>
      </c>
      <c r="D32" s="203" t="s">
        <v>1331</v>
      </c>
      <c r="E32" s="2">
        <f>LARGE(H32:Z32,1)+LARGE(H32:Z32,2)+LARGE(H32:Z32,3)+LARGE(H32:Z32,4)+LARGE(H32:Z32,5)+F32</f>
        <v>6</v>
      </c>
      <c r="F32" s="269"/>
      <c r="G32" s="30">
        <f>COUNT(H32:U32)</f>
        <v>1</v>
      </c>
      <c r="H32" s="31"/>
      <c r="I32" s="31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31">
        <v>6</v>
      </c>
      <c r="S32" s="186" t="s">
        <v>13</v>
      </c>
      <c r="T32" s="3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</row>
    <row r="33" spans="1:236" ht="17.149999999999999" customHeight="1" x14ac:dyDescent="0.35">
      <c r="A33" s="30">
        <v>28</v>
      </c>
      <c r="B33" s="30">
        <v>28</v>
      </c>
      <c r="C33" s="30">
        <f>B33-A33</f>
        <v>0</v>
      </c>
      <c r="D33" s="203" t="s">
        <v>1332</v>
      </c>
      <c r="E33" s="2">
        <f>LARGE(H33:Z33,1)+LARGE(H33:Z33,2)+LARGE(H33:Z33,3)+LARGE(H33:Z33,4)+LARGE(H33:Z33,5)+F33</f>
        <v>4</v>
      </c>
      <c r="F33" s="269"/>
      <c r="G33" s="30">
        <f>COUNT(H33:U33)</f>
        <v>1</v>
      </c>
      <c r="H33" s="31"/>
      <c r="I33" s="31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31">
        <v>4</v>
      </c>
      <c r="S33" s="186" t="s">
        <v>13</v>
      </c>
      <c r="T33" s="3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</row>
    <row r="34" spans="1:236" ht="17.149999999999999" customHeight="1" x14ac:dyDescent="0.35">
      <c r="A34" s="30">
        <v>29</v>
      </c>
      <c r="B34" s="30">
        <v>29</v>
      </c>
      <c r="C34" s="30">
        <f>B34-A34</f>
        <v>0</v>
      </c>
      <c r="D34" s="203" t="s">
        <v>816</v>
      </c>
      <c r="E34" s="2">
        <f>LARGE(H34:Z34,1)+LARGE(H34:Z34,2)+LARGE(H34:Z34,3)+LARGE(H34:Z34,4)+LARGE(H34:Z34,5)+F34</f>
        <v>3</v>
      </c>
      <c r="F34" s="269"/>
      <c r="G34" s="30">
        <f>COUNT(H34:U34)</f>
        <v>1</v>
      </c>
      <c r="H34" s="31"/>
      <c r="I34" s="31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31">
        <v>3</v>
      </c>
      <c r="S34" s="186" t="s">
        <v>13</v>
      </c>
      <c r="T34" s="3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</row>
    <row r="35" spans="1:236" ht="17.149999999999999" customHeight="1" x14ac:dyDescent="0.35">
      <c r="A35" s="30">
        <v>30</v>
      </c>
      <c r="B35" s="30">
        <v>30</v>
      </c>
      <c r="C35" s="30">
        <f>B35-A35</f>
        <v>0</v>
      </c>
      <c r="D35" s="203" t="s">
        <v>565</v>
      </c>
      <c r="E35" s="2">
        <f>LARGE(H35:Z35,1)+LARGE(H35:Z35,2)+LARGE(H35:Z35,3)+LARGE(H35:Z35,4)+LARGE(H35:Z35,5)+F35</f>
        <v>2</v>
      </c>
      <c r="F35" s="269"/>
      <c r="G35" s="30">
        <f>COUNT(H35:U35)</f>
        <v>1</v>
      </c>
      <c r="H35" s="31"/>
      <c r="I35" s="31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>
        <v>2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</row>
    <row r="36" spans="1:236" ht="17.149999999999999" customHeight="1" x14ac:dyDescent="0.35">
      <c r="A36" s="30"/>
      <c r="B36" s="30"/>
      <c r="C36" s="30"/>
      <c r="D36" s="203"/>
      <c r="E36" s="2">
        <f t="shared" ref="E36:E40" si="0">LARGE(H36:Z36,1)+LARGE(H36:Z36,2)+LARGE(H36:Z36,3)+LARGE(H36:Z36,4)+LARGE(H36:Z36,5)+F36</f>
        <v>0</v>
      </c>
      <c r="F36" s="269"/>
      <c r="G36" s="30">
        <f t="shared" ref="G36:G40" si="1">COUNT(H36:U36)</f>
        <v>0</v>
      </c>
      <c r="H36" s="31"/>
      <c r="I36" s="31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</row>
    <row r="37" spans="1:236" ht="17.149999999999999" customHeight="1" x14ac:dyDescent="0.35">
      <c r="A37" s="30"/>
      <c r="B37" s="30"/>
      <c r="C37" s="30"/>
      <c r="D37" s="156"/>
      <c r="E37" s="2">
        <f t="shared" si="0"/>
        <v>0</v>
      </c>
      <c r="F37" s="268"/>
      <c r="G37" s="30">
        <f t="shared" si="1"/>
        <v>0</v>
      </c>
      <c r="H37" s="31"/>
      <c r="I37" s="31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</row>
    <row r="38" spans="1:236" ht="17.149999999999999" customHeight="1" x14ac:dyDescent="0.35">
      <c r="A38" s="30"/>
      <c r="B38" s="30"/>
      <c r="C38" s="30"/>
      <c r="D38" s="203"/>
      <c r="E38" s="2">
        <f t="shared" si="0"/>
        <v>0</v>
      </c>
      <c r="F38" s="269"/>
      <c r="G38" s="30">
        <f t="shared" si="1"/>
        <v>0</v>
      </c>
      <c r="H38" s="31"/>
      <c r="I38" s="31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</row>
    <row r="39" spans="1:236" ht="17.149999999999999" customHeight="1" x14ac:dyDescent="0.35">
      <c r="A39" s="30"/>
      <c r="B39" s="30"/>
      <c r="C39" s="30"/>
      <c r="D39" s="203"/>
      <c r="E39" s="2">
        <f t="shared" si="0"/>
        <v>0</v>
      </c>
      <c r="F39" s="269"/>
      <c r="G39" s="30">
        <f t="shared" si="1"/>
        <v>0</v>
      </c>
      <c r="H39" s="31"/>
      <c r="I39" s="31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</row>
    <row r="40" spans="1:236" ht="17.149999999999999" customHeight="1" x14ac:dyDescent="0.35">
      <c r="A40" s="38"/>
      <c r="B40" s="2"/>
      <c r="C40" s="2"/>
      <c r="D40" s="2"/>
      <c r="E40" s="2">
        <f t="shared" si="0"/>
        <v>0</v>
      </c>
      <c r="F40" s="269"/>
      <c r="G40" s="30">
        <f t="shared" si="1"/>
        <v>0</v>
      </c>
      <c r="H40" s="31"/>
      <c r="I40" s="31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</row>
    <row r="41" spans="1:236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35"/>
      <c r="W41" s="35"/>
      <c r="X41" s="35"/>
      <c r="Y41" s="35"/>
      <c r="Z41" s="35"/>
      <c r="AA41" s="35"/>
      <c r="AB41" s="35"/>
    </row>
    <row r="42" spans="1:236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>
        <f>SUM(R6:R40)</f>
        <v>176</v>
      </c>
      <c r="S42" s="35"/>
      <c r="T42" s="35">
        <f>SUM(T6:T40)</f>
        <v>31</v>
      </c>
      <c r="U42" s="35">
        <f>SUM(U6:U40)</f>
        <v>33</v>
      </c>
      <c r="V42" s="35"/>
      <c r="W42" s="35"/>
      <c r="X42" s="35"/>
      <c r="Y42" s="35"/>
      <c r="Z42" s="35"/>
      <c r="AA42" s="35"/>
      <c r="AB42" s="35"/>
    </row>
    <row r="43" spans="1:23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</row>
    <row r="44" spans="1:23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</row>
    <row r="45" spans="1:23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</row>
    <row r="46" spans="1:23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</row>
    <row r="47" spans="1:23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</row>
    <row r="48" spans="1:23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</row>
    <row r="49" spans="1:28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</sheetData>
  <sortState ref="B6:AA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B43" sqref="B4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4" si="0">B6-A6</f>
        <v>0</v>
      </c>
      <c r="D6" s="18" t="s">
        <v>21</v>
      </c>
      <c r="E6" s="2">
        <f t="shared" ref="E6:E41" si="1">LARGE(H6:V6,1)+LARGE(H6:V6,2)+LARGE(H6:V6,3)+LARGE(H6:V6,4)+LARGE(H6:V6,5)+F6</f>
        <v>87</v>
      </c>
      <c r="F6" s="238">
        <v>20</v>
      </c>
      <c r="G6" s="30">
        <f t="shared" ref="G6:G41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22</v>
      </c>
      <c r="C14" s="30">
        <f t="shared" si="0"/>
        <v>13</v>
      </c>
      <c r="D14" s="2" t="s">
        <v>504</v>
      </c>
      <c r="E14" s="2">
        <f t="shared" si="1"/>
        <v>34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10</v>
      </c>
      <c r="O14" s="186">
        <v>4</v>
      </c>
      <c r="P14" s="191" t="s">
        <v>13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2" t="s">
        <v>428</v>
      </c>
      <c r="E15" s="2">
        <f t="shared" si="1"/>
        <v>34</v>
      </c>
      <c r="F15" s="238">
        <v>20</v>
      </c>
      <c r="G15" s="30">
        <f t="shared" si="2"/>
        <v>3</v>
      </c>
      <c r="H15" s="31"/>
      <c r="I15" s="186" t="s">
        <v>13</v>
      </c>
      <c r="J15" s="31" t="s">
        <v>13</v>
      </c>
      <c r="K15" s="186">
        <v>8</v>
      </c>
      <c r="L15" s="191" t="s">
        <v>13</v>
      </c>
      <c r="M15" s="186" t="s">
        <v>13</v>
      </c>
      <c r="N15" s="191">
        <v>2</v>
      </c>
      <c r="O15" s="186" t="s">
        <v>13</v>
      </c>
      <c r="P15" s="191">
        <v>4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19</v>
      </c>
      <c r="E16" s="2">
        <f t="shared" si="1"/>
        <v>30</v>
      </c>
      <c r="F16" s="23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545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186">
        <v>6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23</v>
      </c>
      <c r="E18" s="2">
        <f t="shared" si="1"/>
        <v>26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26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18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2" t="s">
        <v>406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2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22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1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2" t="s">
        <v>1094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1691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2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1692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/>
      <c r="C25" s="30"/>
      <c r="D25" s="2" t="s">
        <v>60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19</v>
      </c>
      <c r="C26" s="30">
        <f t="shared" ref="C26:C41" si="3">B26-A26</f>
        <v>-2</v>
      </c>
      <c r="D26" s="18" t="s">
        <v>745</v>
      </c>
      <c r="E26" s="2">
        <f t="shared" si="1"/>
        <v>20</v>
      </c>
      <c r="F26" s="238"/>
      <c r="G26" s="30">
        <f t="shared" si="2"/>
        <v>3</v>
      </c>
      <c r="H26" s="31"/>
      <c r="I26" s="186" t="s">
        <v>13</v>
      </c>
      <c r="J26" s="31" t="s">
        <v>13</v>
      </c>
      <c r="K26" s="186">
        <v>6</v>
      </c>
      <c r="L26" s="191" t="s">
        <v>13</v>
      </c>
      <c r="M26" s="186" t="s">
        <v>13</v>
      </c>
      <c r="N26" s="191">
        <v>6</v>
      </c>
      <c r="O26" s="186" t="s">
        <v>13</v>
      </c>
      <c r="P26" s="191">
        <v>8</v>
      </c>
      <c r="Q26" s="31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20</v>
      </c>
      <c r="C27" s="30">
        <f t="shared" si="3"/>
        <v>-2</v>
      </c>
      <c r="D27" s="18" t="s">
        <v>342</v>
      </c>
      <c r="E27" s="2">
        <f t="shared" si="1"/>
        <v>20</v>
      </c>
      <c r="F27" s="238"/>
      <c r="G27" s="30">
        <f t="shared" si="2"/>
        <v>3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>
        <v>6</v>
      </c>
      <c r="N27" s="191">
        <v>8</v>
      </c>
      <c r="O27" s="186" t="s">
        <v>13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18" t="s">
        <v>998</v>
      </c>
      <c r="E28" s="2">
        <f t="shared" si="1"/>
        <v>18</v>
      </c>
      <c r="F28" s="238"/>
      <c r="G28" s="30">
        <f t="shared" si="2"/>
        <v>2</v>
      </c>
      <c r="H28" s="31"/>
      <c r="I28" s="186" t="s">
        <v>13</v>
      </c>
      <c r="J28" s="31">
        <v>4</v>
      </c>
      <c r="K28" s="186" t="s">
        <v>13</v>
      </c>
      <c r="L28" s="191" t="s">
        <v>13</v>
      </c>
      <c r="M28" s="186" t="s">
        <v>13</v>
      </c>
      <c r="N28" s="191">
        <v>14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341</v>
      </c>
      <c r="E29" s="2">
        <f t="shared" si="1"/>
        <v>10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>
        <v>6</v>
      </c>
      <c r="M29" s="186">
        <v>4</v>
      </c>
      <c r="N29" s="191" t="s">
        <v>13</v>
      </c>
      <c r="O29" s="186" t="s">
        <v>13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438</v>
      </c>
      <c r="E30" s="2">
        <f t="shared" si="1"/>
        <v>7</v>
      </c>
      <c r="F30" s="238"/>
      <c r="G30" s="30">
        <f t="shared" si="2"/>
        <v>2</v>
      </c>
      <c r="H30" s="31"/>
      <c r="I30" s="186" t="s">
        <v>13</v>
      </c>
      <c r="J30" s="31" t="s">
        <v>13</v>
      </c>
      <c r="K30" s="186">
        <v>4</v>
      </c>
      <c r="L30" s="191" t="s">
        <v>13</v>
      </c>
      <c r="M30" s="186" t="s">
        <v>13</v>
      </c>
      <c r="N30" s="191" t="s">
        <v>13</v>
      </c>
      <c r="O30" s="186">
        <v>3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2" t="s">
        <v>298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>
        <v>6</v>
      </c>
      <c r="P31" s="191" t="s">
        <v>13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556</v>
      </c>
      <c r="E32" s="2">
        <f t="shared" si="1"/>
        <v>6</v>
      </c>
      <c r="F32" s="238"/>
      <c r="G32" s="30">
        <f t="shared" si="2"/>
        <v>2</v>
      </c>
      <c r="H32" s="31"/>
      <c r="I32" s="186">
        <v>4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>
        <v>2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2" t="s">
        <v>1424</v>
      </c>
      <c r="E33" s="2">
        <f t="shared" si="1"/>
        <v>6</v>
      </c>
      <c r="F33" s="238"/>
      <c r="G33" s="30">
        <f t="shared" si="2"/>
        <v>2</v>
      </c>
      <c r="H33" s="31"/>
      <c r="I33" s="186" t="s">
        <v>13</v>
      </c>
      <c r="J33" s="31">
        <v>2</v>
      </c>
      <c r="K33" s="186" t="s">
        <v>13</v>
      </c>
      <c r="L33" s="191">
        <v>4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616</v>
      </c>
      <c r="E34" s="2">
        <f t="shared" si="1"/>
        <v>5</v>
      </c>
      <c r="F34" s="238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4</v>
      </c>
      <c r="O34" s="186" t="s">
        <v>13</v>
      </c>
      <c r="P34" s="191">
        <v>1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2" t="s">
        <v>1423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>
        <v>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2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1460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31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1598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2" t="s">
        <v>852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2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" t="s">
        <v>851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2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2" t="s">
        <v>1461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>
        <v>1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" t="s">
        <v>426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>
        <v>1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ref="E42:E46" si="4">LARGE(H42:V42,1)+LARGE(H42:V42,2)+LARGE(H42:V42,3)+LARGE(H42:V42,4)+LARGE(H42:V42,5)+F42</f>
        <v>0</v>
      </c>
      <c r="F42" s="238"/>
      <c r="G42" s="30">
        <f t="shared" ref="G42:G46" si="5">COUNT(H42:Q42)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1">
    <sortCondition descending="1" ref="E6:E41"/>
    <sortCondition ref="G6:G41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80"/>
  <sheetViews>
    <sheetView showGridLines="0" workbookViewId="0">
      <selection activeCell="D70" sqref="D70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1768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1567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40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290</v>
      </c>
      <c r="E12" s="2">
        <f t="shared" si="1"/>
        <v>50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4</v>
      </c>
      <c r="P12" s="191">
        <v>26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427</v>
      </c>
      <c r="E13" s="2">
        <f t="shared" si="1"/>
        <v>44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10</v>
      </c>
      <c r="O13" s="186" t="s">
        <v>13</v>
      </c>
      <c r="P13" s="191">
        <v>14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404</v>
      </c>
      <c r="E14" s="2">
        <f t="shared" si="1"/>
        <v>40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>
        <v>20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433</v>
      </c>
      <c r="E15" s="2">
        <f t="shared" si="1"/>
        <v>38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8</v>
      </c>
      <c r="O15" s="186" t="s">
        <v>13</v>
      </c>
      <c r="P15" s="191">
        <v>10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505</v>
      </c>
      <c r="E16" s="2">
        <f t="shared" si="1"/>
        <v>35</v>
      </c>
      <c r="F16" s="238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12</v>
      </c>
      <c r="O16" s="186" t="s">
        <v>13</v>
      </c>
      <c r="P16" s="191">
        <v>23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1351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>
        <v>5</v>
      </c>
      <c r="J17" s="31" t="s">
        <v>13</v>
      </c>
      <c r="K17" s="186" t="s">
        <v>13</v>
      </c>
      <c r="L17" s="191">
        <v>10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363</v>
      </c>
      <c r="E18" s="2">
        <f t="shared" si="1"/>
        <v>33</v>
      </c>
      <c r="F18" s="238">
        <v>20</v>
      </c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>
        <v>4</v>
      </c>
      <c r="N18" s="191" t="s">
        <v>13</v>
      </c>
      <c r="O18" s="186" t="s">
        <v>13</v>
      </c>
      <c r="P18" s="191" t="s">
        <v>13</v>
      </c>
      <c r="Q18" s="186">
        <v>6</v>
      </c>
      <c r="R18" s="191" t="s">
        <v>13</v>
      </c>
      <c r="S18" s="186" t="s">
        <v>13</v>
      </c>
      <c r="T18" s="191">
        <v>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1345</v>
      </c>
      <c r="E19" s="2">
        <f t="shared" si="1"/>
        <v>30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30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28</v>
      </c>
      <c r="E20" s="2">
        <f t="shared" si="1"/>
        <v>30</v>
      </c>
      <c r="F20" s="238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10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258</v>
      </c>
      <c r="E21" s="2">
        <f t="shared" si="1"/>
        <v>30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>
        <v>30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1693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1595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29</v>
      </c>
      <c r="E38" s="2">
        <f t="shared" ref="E38:E67" si="3">LARGE(H38:Y38,1)+LARGE(H38:Y38,2)+LARGE(H38:Y38,3)+LARGE(H38:Y38,4)+LARGE(H38:Y38,5)+F38</f>
        <v>20</v>
      </c>
      <c r="F38" s="238">
        <v>20</v>
      </c>
      <c r="G38" s="30">
        <f t="shared" ref="G38:G67" si="4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1095</v>
      </c>
      <c r="E39" s="2">
        <f t="shared" si="3"/>
        <v>20</v>
      </c>
      <c r="F39" s="238">
        <v>20</v>
      </c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1096</v>
      </c>
      <c r="E40" s="2">
        <f t="shared" si="3"/>
        <v>20</v>
      </c>
      <c r="F40" s="238">
        <v>20</v>
      </c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/>
      <c r="C41" s="30"/>
      <c r="D41" s="18" t="s">
        <v>1947</v>
      </c>
      <c r="E41" s="2">
        <f t="shared" si="3"/>
        <v>20</v>
      </c>
      <c r="F41" s="238">
        <v>20</v>
      </c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/>
      <c r="C42" s="30"/>
      <c r="D42" s="18" t="s">
        <v>1948</v>
      </c>
      <c r="E42" s="2">
        <f t="shared" si="3"/>
        <v>20</v>
      </c>
      <c r="F42" s="238">
        <v>20</v>
      </c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36</v>
      </c>
      <c r="C43" s="30">
        <f t="shared" ref="C43:C67" si="5">B43-A43</f>
        <v>-2</v>
      </c>
      <c r="D43" s="18" t="s">
        <v>1348</v>
      </c>
      <c r="E43" s="2">
        <f t="shared" si="3"/>
        <v>20</v>
      </c>
      <c r="F43" s="23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>
        <v>20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37</v>
      </c>
      <c r="C44" s="30">
        <f t="shared" si="5"/>
        <v>-2</v>
      </c>
      <c r="D44" s="18" t="s">
        <v>27</v>
      </c>
      <c r="E44" s="2">
        <f t="shared" si="3"/>
        <v>20</v>
      </c>
      <c r="F44" s="238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20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38</v>
      </c>
      <c r="C45" s="30">
        <f t="shared" si="5"/>
        <v>-2</v>
      </c>
      <c r="D45" s="18" t="s">
        <v>617</v>
      </c>
      <c r="E45" s="2">
        <f t="shared" si="3"/>
        <v>17</v>
      </c>
      <c r="F45" s="23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>
        <v>17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39</v>
      </c>
      <c r="C46" s="30">
        <f t="shared" si="5"/>
        <v>-2</v>
      </c>
      <c r="D46" s="18" t="s">
        <v>819</v>
      </c>
      <c r="E46" s="2">
        <f t="shared" si="3"/>
        <v>16</v>
      </c>
      <c r="F46" s="238"/>
      <c r="G46" s="30">
        <f t="shared" si="4"/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>
        <v>6</v>
      </c>
      <c r="Q46" s="186" t="s">
        <v>13</v>
      </c>
      <c r="R46" s="191" t="s">
        <v>13</v>
      </c>
      <c r="S46" s="186">
        <v>10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40</v>
      </c>
      <c r="C47" s="30">
        <f t="shared" si="5"/>
        <v>-2</v>
      </c>
      <c r="D47" s="18" t="s">
        <v>1349</v>
      </c>
      <c r="E47" s="2">
        <f t="shared" si="3"/>
        <v>14</v>
      </c>
      <c r="F47" s="23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>
        <v>14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41</v>
      </c>
      <c r="C48" s="30">
        <f t="shared" si="5"/>
        <v>-2</v>
      </c>
      <c r="D48" s="18" t="s">
        <v>688</v>
      </c>
      <c r="E48" s="2">
        <f t="shared" si="3"/>
        <v>14</v>
      </c>
      <c r="F48" s="238"/>
      <c r="G48" s="30">
        <f t="shared" si="4"/>
        <v>2</v>
      </c>
      <c r="H48" s="31"/>
      <c r="I48" s="186" t="s">
        <v>13</v>
      </c>
      <c r="J48" s="31" t="s">
        <v>13</v>
      </c>
      <c r="K48" s="186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>
        <v>8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42</v>
      </c>
      <c r="C49" s="30">
        <f t="shared" si="5"/>
        <v>-2</v>
      </c>
      <c r="D49" s="18" t="s">
        <v>36</v>
      </c>
      <c r="E49" s="2">
        <f t="shared" si="3"/>
        <v>12</v>
      </c>
      <c r="F49" s="23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>
        <v>12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43</v>
      </c>
      <c r="C50" s="30">
        <f t="shared" si="5"/>
        <v>-2</v>
      </c>
      <c r="D50" s="18" t="s">
        <v>1350</v>
      </c>
      <c r="E50" s="2">
        <f t="shared" si="3"/>
        <v>12</v>
      </c>
      <c r="F50" s="23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191">
        <v>12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5"/>
        <v>-2</v>
      </c>
      <c r="D51" s="18" t="s">
        <v>298</v>
      </c>
      <c r="E51" s="2">
        <f t="shared" si="3"/>
        <v>12</v>
      </c>
      <c r="F51" s="238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>
        <v>12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5"/>
        <v>-2</v>
      </c>
      <c r="D52" s="18" t="s">
        <v>37</v>
      </c>
      <c r="E52" s="2">
        <f t="shared" si="3"/>
        <v>12</v>
      </c>
      <c r="F52" s="238"/>
      <c r="G52" s="30">
        <f t="shared" si="4"/>
        <v>2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6</v>
      </c>
      <c r="S52" s="186" t="s">
        <v>13</v>
      </c>
      <c r="T52" s="191">
        <v>6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5"/>
        <v>-2</v>
      </c>
      <c r="D53" s="18" t="s">
        <v>54</v>
      </c>
      <c r="E53" s="2">
        <f t="shared" si="3"/>
        <v>8</v>
      </c>
      <c r="F53" s="238"/>
      <c r="G53" s="30">
        <f t="shared" si="4"/>
        <v>1</v>
      </c>
      <c r="H53" s="31"/>
      <c r="I53" s="186" t="s">
        <v>13</v>
      </c>
      <c r="J53" s="31" t="s">
        <v>13</v>
      </c>
      <c r="K53" s="186">
        <v>8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5"/>
        <v>-2</v>
      </c>
      <c r="D54" s="18" t="s">
        <v>829</v>
      </c>
      <c r="E54" s="2">
        <f t="shared" si="3"/>
        <v>8</v>
      </c>
      <c r="F54" s="238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191">
        <v>8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5"/>
        <v>-2</v>
      </c>
      <c r="D55" s="18" t="s">
        <v>1002</v>
      </c>
      <c r="E55" s="2">
        <f t="shared" si="3"/>
        <v>8</v>
      </c>
      <c r="F55" s="238"/>
      <c r="G55" s="30">
        <f t="shared" si="4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>
        <v>8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5"/>
        <v>-2</v>
      </c>
      <c r="D56" s="18" t="s">
        <v>1538</v>
      </c>
      <c r="E56" s="2">
        <f t="shared" si="3"/>
        <v>8</v>
      </c>
      <c r="F56" s="238"/>
      <c r="G56" s="30">
        <f t="shared" si="4"/>
        <v>2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>
        <v>6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50</v>
      </c>
      <c r="C57" s="30">
        <f t="shared" si="5"/>
        <v>-2</v>
      </c>
      <c r="D57" s="18" t="s">
        <v>853</v>
      </c>
      <c r="E57" s="2">
        <f t="shared" si="3"/>
        <v>4</v>
      </c>
      <c r="F57" s="238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4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954</v>
      </c>
      <c r="E58" s="2">
        <f t="shared" si="3"/>
        <v>4</v>
      </c>
      <c r="F58" s="238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>
        <v>4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289</v>
      </c>
      <c r="E59" s="2">
        <f t="shared" si="3"/>
        <v>4</v>
      </c>
      <c r="F59" s="238"/>
      <c r="G59" s="30">
        <f t="shared" si="4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>
        <v>4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1596</v>
      </c>
      <c r="E60" s="2">
        <f t="shared" si="3"/>
        <v>4</v>
      </c>
      <c r="F60" s="238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4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955</v>
      </c>
      <c r="E61" s="2">
        <f t="shared" si="3"/>
        <v>3</v>
      </c>
      <c r="F61" s="238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>
        <v>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956</v>
      </c>
      <c r="E62" s="2">
        <f t="shared" si="3"/>
        <v>2</v>
      </c>
      <c r="F62" s="238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>
        <v>2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56</v>
      </c>
      <c r="C63" s="30">
        <f t="shared" si="5"/>
        <v>-2</v>
      </c>
      <c r="D63" s="18" t="s">
        <v>818</v>
      </c>
      <c r="E63" s="2">
        <f t="shared" si="3"/>
        <v>2</v>
      </c>
      <c r="F63" s="238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191">
        <v>2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57</v>
      </c>
      <c r="C64" s="30">
        <f t="shared" si="5"/>
        <v>-2</v>
      </c>
      <c r="D64" s="18" t="s">
        <v>504</v>
      </c>
      <c r="E64" s="2">
        <f t="shared" si="3"/>
        <v>2</v>
      </c>
      <c r="F64" s="238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2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58</v>
      </c>
      <c r="C65" s="30">
        <f t="shared" si="5"/>
        <v>-2</v>
      </c>
      <c r="D65" s="18" t="s">
        <v>348</v>
      </c>
      <c r="E65" s="2">
        <f t="shared" si="3"/>
        <v>1</v>
      </c>
      <c r="F65" s="238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>
        <v>1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>
        <v>61</v>
      </c>
      <c r="B66" s="30">
        <v>59</v>
      </c>
      <c r="C66" s="30">
        <f t="shared" si="5"/>
        <v>-2</v>
      </c>
      <c r="D66" s="18" t="s">
        <v>957</v>
      </c>
      <c r="E66" s="2">
        <f t="shared" si="3"/>
        <v>1</v>
      </c>
      <c r="F66" s="238"/>
      <c r="G66" s="30">
        <f t="shared" si="4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>
        <v>1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>
        <v>62</v>
      </c>
      <c r="B67" s="30">
        <v>60</v>
      </c>
      <c r="C67" s="30">
        <f t="shared" si="5"/>
        <v>-2</v>
      </c>
      <c r="D67" s="18" t="s">
        <v>1597</v>
      </c>
      <c r="E67" s="2">
        <f t="shared" si="3"/>
        <v>1</v>
      </c>
      <c r="F67" s="238"/>
      <c r="G67" s="30">
        <f t="shared" si="4"/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>
        <v>1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x14ac:dyDescent="0.35">
      <c r="A68" s="30"/>
      <c r="B68" s="30"/>
      <c r="C68" s="30"/>
      <c r="D68" s="18"/>
      <c r="E68" s="2">
        <f t="shared" ref="E68:E73" si="6">LARGE(H68:Y68,1)+LARGE(H68:Y68,2)+LARGE(H68:Y68,3)+LARGE(H68:Y68,4)+LARGE(H68:Y68,5)+F68</f>
        <v>0</v>
      </c>
      <c r="F68" s="238"/>
      <c r="G68" s="30">
        <f t="shared" ref="G68:G73" si="7">COUNT(H68:T68)</f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182"/>
      <c r="IQ68" s="182"/>
    </row>
    <row r="69" spans="1:251" ht="17.149999999999999" customHeight="1" x14ac:dyDescent="0.35">
      <c r="A69" s="30"/>
      <c r="B69" s="30"/>
      <c r="C69" s="30"/>
      <c r="D69" s="18"/>
      <c r="E69" s="2">
        <f t="shared" si="6"/>
        <v>0</v>
      </c>
      <c r="F69" s="238"/>
      <c r="G69" s="30">
        <f t="shared" si="7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79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182"/>
      <c r="IQ69" s="182"/>
    </row>
    <row r="70" spans="1:251" ht="17.149999999999999" customHeight="1" x14ac:dyDescent="0.35">
      <c r="A70" s="30"/>
      <c r="B70" s="30"/>
      <c r="C70" s="30"/>
      <c r="D70" s="18"/>
      <c r="E70" s="2">
        <f t="shared" si="6"/>
        <v>0</v>
      </c>
      <c r="F70" s="238"/>
      <c r="G70" s="30">
        <f t="shared" si="7"/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79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182"/>
      <c r="IQ70" s="182"/>
    </row>
    <row r="71" spans="1:251" ht="17.149999999999999" customHeight="1" x14ac:dyDescent="0.35">
      <c r="A71" s="30"/>
      <c r="B71" s="30"/>
      <c r="C71" s="30"/>
      <c r="D71" s="18"/>
      <c r="E71" s="2">
        <f t="shared" si="6"/>
        <v>0</v>
      </c>
      <c r="F71" s="238"/>
      <c r="G71" s="30">
        <f t="shared" si="7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79"/>
      <c r="AA71" s="35"/>
      <c r="AB71" s="62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182"/>
      <c r="IQ71" s="182"/>
    </row>
    <row r="72" spans="1:251" ht="17.149999999999999" customHeight="1" x14ac:dyDescent="0.35">
      <c r="A72" s="30"/>
      <c r="B72" s="30"/>
      <c r="C72" s="30"/>
      <c r="D72" s="18"/>
      <c r="E72" s="2">
        <f t="shared" si="6"/>
        <v>0</v>
      </c>
      <c r="F72" s="238"/>
      <c r="G72" s="30">
        <f t="shared" si="7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80">
        <v>0</v>
      </c>
      <c r="V72" s="80">
        <v>0</v>
      </c>
      <c r="W72" s="80">
        <v>0</v>
      </c>
      <c r="X72" s="80">
        <v>0</v>
      </c>
      <c r="Y72" s="80">
        <v>0</v>
      </c>
      <c r="Z72" s="79"/>
      <c r="AA72" s="35"/>
      <c r="AB72" s="62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182"/>
      <c r="IQ72" s="182"/>
    </row>
    <row r="73" spans="1:251" ht="17.149999999999999" customHeight="1" x14ac:dyDescent="0.35">
      <c r="A73" s="30"/>
      <c r="B73" s="30"/>
      <c r="C73" s="30"/>
      <c r="D73" s="18"/>
      <c r="E73" s="2">
        <f t="shared" si="6"/>
        <v>0</v>
      </c>
      <c r="F73" s="238"/>
      <c r="G73" s="30">
        <f t="shared" si="7"/>
        <v>0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79"/>
      <c r="AA73" s="35"/>
      <c r="AB73" s="62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182"/>
      <c r="IQ73" s="182"/>
    </row>
    <row r="74" spans="1:251" ht="17.149999999999999" customHeight="1" thickBot="1" x14ac:dyDescent="0.4">
      <c r="A74" s="30"/>
      <c r="B74" s="30"/>
      <c r="C74" s="30"/>
      <c r="D74" s="18"/>
      <c r="E74" s="2">
        <f t="shared" ref="E74" si="8">LARGE(H74:Y74,1)+LARGE(H74:Y74,2)+LARGE(H74:Y74,3)+LARGE(H74:Y74,4)+LARGE(H74:Y74,5)+F74</f>
        <v>0</v>
      </c>
      <c r="F74" s="238"/>
      <c r="G74" s="30">
        <f t="shared" ref="G74" si="9">COUNT(H74:T74)</f>
        <v>0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79"/>
      <c r="AA74" s="35"/>
      <c r="AB74" s="62"/>
      <c r="AC74" s="24"/>
      <c r="AD74" s="194"/>
      <c r="AE74" s="194"/>
      <c r="AF74" s="194"/>
      <c r="AG74" s="25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  <row r="75" spans="1:251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248"/>
      <c r="M75" s="248"/>
      <c r="N75" s="248"/>
      <c r="O75" s="248"/>
      <c r="P75" s="65"/>
      <c r="Q75" s="248"/>
      <c r="R75" s="65"/>
      <c r="S75" s="65"/>
      <c r="T75" s="65"/>
      <c r="U75" s="69"/>
      <c r="V75" s="69"/>
      <c r="W75" s="69"/>
      <c r="X75" s="69"/>
      <c r="Y75" s="69"/>
      <c r="Z75" s="35"/>
      <c r="AA75" s="35"/>
      <c r="AB75" s="62"/>
      <c r="AC75" s="24"/>
      <c r="AD75" s="194"/>
      <c r="AE75" s="194"/>
      <c r="AF75" s="194"/>
      <c r="AG75" s="25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</row>
    <row r="76" spans="1:251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640</v>
      </c>
      <c r="G76" s="62"/>
      <c r="H76" s="62">
        <f t="shared" ref="H76:P76" si="10">SUM(H6:H74)</f>
        <v>0</v>
      </c>
      <c r="I76" s="62"/>
      <c r="J76" s="62"/>
      <c r="K76" s="62">
        <f t="shared" si="10"/>
        <v>24</v>
      </c>
      <c r="L76" s="62">
        <f t="shared" si="10"/>
        <v>176</v>
      </c>
      <c r="M76" s="62">
        <f t="shared" si="10"/>
        <v>15</v>
      </c>
      <c r="N76" s="62">
        <f t="shared" si="10"/>
        <v>46</v>
      </c>
      <c r="O76" s="62">
        <f t="shared" si="10"/>
        <v>16</v>
      </c>
      <c r="P76" s="62">
        <f t="shared" si="10"/>
        <v>176</v>
      </c>
      <c r="Q76" s="249"/>
      <c r="R76" s="62">
        <f>SUM(R6:R74)</f>
        <v>10</v>
      </c>
      <c r="S76" s="62"/>
      <c r="T76" s="62">
        <f t="shared" ref="T76:Y76" si="11">SUM(T6:T74)</f>
        <v>176</v>
      </c>
      <c r="U76" s="62">
        <f t="shared" si="11"/>
        <v>0</v>
      </c>
      <c r="V76" s="62">
        <f t="shared" si="11"/>
        <v>0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35"/>
      <c r="AA76" s="35"/>
      <c r="AB76" s="62"/>
      <c r="AC76" s="24"/>
      <c r="AD76" s="194"/>
      <c r="AE76" s="194"/>
      <c r="AF76" s="194"/>
      <c r="AG76" s="25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</row>
    <row r="77" spans="1:251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228"/>
      <c r="M77" s="228"/>
      <c r="N77" s="228"/>
      <c r="O77" s="228"/>
      <c r="P77" s="35"/>
      <c r="Q77" s="228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24"/>
      <c r="AD77" s="194"/>
      <c r="AE77" s="194"/>
      <c r="AF77" s="194"/>
      <c r="AG77" s="25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</row>
    <row r="78" spans="1:251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228"/>
      <c r="M78" s="228"/>
      <c r="N78" s="228"/>
      <c r="O78" s="228"/>
      <c r="P78" s="35"/>
      <c r="Q78" s="228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24"/>
      <c r="AD78" s="194"/>
      <c r="AE78" s="194"/>
      <c r="AF78" s="194"/>
      <c r="AG78" s="25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</row>
    <row r="79" spans="1:251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228"/>
      <c r="M79" s="228"/>
      <c r="N79" s="228"/>
      <c r="O79" s="228"/>
      <c r="P79" s="35"/>
      <c r="Q79" s="228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24"/>
      <c r="AD79" s="194"/>
      <c r="AE79" s="194"/>
      <c r="AF79" s="194"/>
      <c r="AG79" s="25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</row>
    <row r="80" spans="1:251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228"/>
      <c r="M80" s="228"/>
      <c r="N80" s="228"/>
      <c r="O80" s="228"/>
      <c r="P80" s="35"/>
      <c r="Q80" s="228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46"/>
      <c r="AD80" s="47"/>
      <c r="AE80" s="47"/>
      <c r="AF80" s="47"/>
      <c r="AG80" s="48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</row>
  </sheetData>
  <sortState ref="B6:Z67">
    <sortCondition descending="1" ref="E6:E67"/>
    <sortCondition ref="G6:G67"/>
  </sortState>
  <conditionalFormatting sqref="C6:C74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51"/>
  <sheetViews>
    <sheetView showGridLines="0" workbookViewId="0">
      <selection activeCell="F13" sqref="F13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3" width="10.81640625" style="211" customWidth="1"/>
    <col min="14" max="15" width="10.81640625" style="245" customWidth="1"/>
    <col min="16" max="18" width="10.81640625" style="257" customWidth="1"/>
    <col min="19" max="19" width="10.81640625" style="211" customWidth="1"/>
    <col min="20" max="20" width="10.81640625" style="245" customWidth="1"/>
    <col min="21" max="21" width="10.81640625" style="211" customWidth="1"/>
    <col min="22" max="26" width="10.81640625" style="211" hidden="1" customWidth="1"/>
    <col min="27" max="28" width="11.453125" style="211" customWidth="1"/>
    <col min="29" max="244" width="10.81640625" style="211" customWidth="1"/>
    <col min="245" max="16384" width="10.81640625" style="206"/>
  </cols>
  <sheetData>
    <row r="1" spans="1:244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45865</v>
      </c>
      <c r="J1" s="5">
        <v>45844</v>
      </c>
      <c r="K1" s="183">
        <v>45815</v>
      </c>
      <c r="L1" s="196">
        <v>45767</v>
      </c>
      <c r="M1" s="195">
        <v>45753</v>
      </c>
      <c r="N1" s="196">
        <v>45752</v>
      </c>
      <c r="O1" s="195">
        <v>45752</v>
      </c>
      <c r="P1" s="196">
        <v>45725</v>
      </c>
      <c r="Q1" s="183">
        <v>45724</v>
      </c>
      <c r="R1" s="196">
        <v>45703</v>
      </c>
      <c r="S1" s="195">
        <v>45666</v>
      </c>
      <c r="T1" s="196">
        <v>45667</v>
      </c>
      <c r="U1" s="183">
        <v>45627</v>
      </c>
      <c r="V1" s="17"/>
      <c r="W1" s="17"/>
      <c r="X1" s="17"/>
      <c r="Y1" s="17"/>
      <c r="Z1" s="2"/>
      <c r="AA1" s="2"/>
      <c r="AB1" s="2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</row>
    <row r="2" spans="1:244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1894</v>
      </c>
      <c r="J2" s="17" t="s">
        <v>1890</v>
      </c>
      <c r="K2" s="184" t="s">
        <v>1880</v>
      </c>
      <c r="L2" s="189" t="s">
        <v>1295</v>
      </c>
      <c r="M2" s="184" t="s">
        <v>1605</v>
      </c>
      <c r="N2" s="189" t="s">
        <v>218</v>
      </c>
      <c r="O2" s="184" t="s">
        <v>218</v>
      </c>
      <c r="P2" s="189" t="s">
        <v>1416</v>
      </c>
      <c r="Q2" s="184" t="s">
        <v>31</v>
      </c>
      <c r="R2" s="189" t="s">
        <v>1567</v>
      </c>
      <c r="S2" s="184" t="s">
        <v>253</v>
      </c>
      <c r="T2" s="189" t="s">
        <v>253</v>
      </c>
      <c r="U2" s="184" t="s">
        <v>926</v>
      </c>
      <c r="V2" s="17"/>
      <c r="W2" s="17"/>
      <c r="X2" s="17"/>
      <c r="Y2" s="17"/>
      <c r="Z2" s="2"/>
      <c r="AA2" s="2"/>
      <c r="AB2" s="2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</row>
    <row r="3" spans="1:244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321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2</v>
      </c>
      <c r="S3" s="185" t="s">
        <v>32</v>
      </c>
      <c r="T3" s="190" t="s">
        <v>32</v>
      </c>
      <c r="U3" s="185" t="s">
        <v>32</v>
      </c>
      <c r="V3" s="2"/>
      <c r="W3" s="2"/>
      <c r="X3" s="2"/>
      <c r="Y3" s="2"/>
      <c r="Z3" s="2"/>
      <c r="AA3" s="2"/>
      <c r="AB3" s="2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</row>
    <row r="4" spans="1:244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190" t="s">
        <v>1296</v>
      </c>
      <c r="M4" s="185" t="s">
        <v>1015</v>
      </c>
      <c r="N4" s="190" t="s">
        <v>1296</v>
      </c>
      <c r="O4" s="185" t="s">
        <v>1324</v>
      </c>
      <c r="P4" s="190" t="s">
        <v>1015</v>
      </c>
      <c r="Q4" s="185" t="s">
        <v>1015</v>
      </c>
      <c r="R4" s="190" t="s">
        <v>1015</v>
      </c>
      <c r="S4" s="185" t="s">
        <v>1305</v>
      </c>
      <c r="T4" s="190" t="s">
        <v>1296</v>
      </c>
      <c r="U4" s="185" t="s">
        <v>1296</v>
      </c>
      <c r="V4" s="2"/>
      <c r="W4" s="2"/>
      <c r="X4" s="2"/>
      <c r="Y4" s="2"/>
      <c r="Z4" s="2"/>
      <c r="AA4" s="2"/>
      <c r="AB4" s="2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</row>
    <row r="5" spans="1:244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2">
        <v>50</v>
      </c>
      <c r="K5" s="185">
        <v>50</v>
      </c>
      <c r="L5" s="190">
        <v>1</v>
      </c>
      <c r="M5" s="185">
        <v>1</v>
      </c>
      <c r="N5" s="190">
        <v>4</v>
      </c>
      <c r="O5" s="185">
        <v>21</v>
      </c>
      <c r="P5" s="190">
        <v>4</v>
      </c>
      <c r="Q5" s="185">
        <v>2</v>
      </c>
      <c r="R5" s="190">
        <v>2</v>
      </c>
      <c r="S5" s="185">
        <v>15</v>
      </c>
      <c r="T5" s="190">
        <v>9</v>
      </c>
      <c r="U5" s="185">
        <v>5</v>
      </c>
      <c r="V5" s="2"/>
      <c r="W5" s="2"/>
      <c r="X5" s="2"/>
      <c r="Y5" s="2"/>
      <c r="Z5" s="2"/>
      <c r="AA5" s="2"/>
      <c r="AB5" s="2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</row>
    <row r="6" spans="1:244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LARGE(H6:Z6,1)+LARGE(H6:Z6,2)+LARGE(H6:Z6,3)+LARGE(H6:Z6,4)+LARGE(H6:Z6,5)+F6</f>
        <v>110</v>
      </c>
      <c r="F6" s="239">
        <v>20</v>
      </c>
      <c r="G6" s="30">
        <f t="shared" ref="G6:G45" si="2">COUNT(H6:U6)</f>
        <v>6</v>
      </c>
      <c r="H6" s="208"/>
      <c r="I6" s="186">
        <v>15</v>
      </c>
      <c r="J6" s="31">
        <v>10</v>
      </c>
      <c r="K6" s="186">
        <v>15</v>
      </c>
      <c r="L6" s="191" t="s">
        <v>13</v>
      </c>
      <c r="M6" s="186" t="s">
        <v>13</v>
      </c>
      <c r="N6" s="191" t="s">
        <v>13</v>
      </c>
      <c r="O6" s="186">
        <v>30</v>
      </c>
      <c r="P6" s="191" t="s">
        <v>13</v>
      </c>
      <c r="Q6" s="186" t="s">
        <v>13</v>
      </c>
      <c r="R6" s="191" t="s">
        <v>13</v>
      </c>
      <c r="S6" s="186">
        <v>20</v>
      </c>
      <c r="T6" s="191">
        <v>10</v>
      </c>
      <c r="U6" s="186" t="s">
        <v>13</v>
      </c>
      <c r="V6" s="209">
        <v>0</v>
      </c>
      <c r="W6" s="209">
        <v>0</v>
      </c>
      <c r="X6" s="209">
        <v>0</v>
      </c>
      <c r="Y6" s="209">
        <v>0</v>
      </c>
      <c r="Z6" s="209">
        <v>0</v>
      </c>
      <c r="AA6" s="208"/>
      <c r="AB6" s="208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</row>
    <row r="7" spans="1:244" ht="17.149999999999999" customHeight="1" x14ac:dyDescent="0.3">
      <c r="A7" s="207">
        <v>2</v>
      </c>
      <c r="B7" s="30">
        <v>2</v>
      </c>
      <c r="C7" s="207">
        <f t="shared" si="0"/>
        <v>0</v>
      </c>
      <c r="D7" s="2" t="s">
        <v>34</v>
      </c>
      <c r="E7" s="2">
        <f t="shared" si="1"/>
        <v>104</v>
      </c>
      <c r="F7" s="239">
        <v>20</v>
      </c>
      <c r="G7" s="30">
        <f t="shared" si="2"/>
        <v>6</v>
      </c>
      <c r="H7" s="208"/>
      <c r="I7" s="186">
        <v>15</v>
      </c>
      <c r="J7" s="31">
        <v>15</v>
      </c>
      <c r="K7" s="186">
        <v>20</v>
      </c>
      <c r="L7" s="191" t="s">
        <v>13</v>
      </c>
      <c r="M7" s="186" t="s">
        <v>13</v>
      </c>
      <c r="N7" s="191" t="s">
        <v>13</v>
      </c>
      <c r="O7" s="186">
        <v>26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8</v>
      </c>
      <c r="U7" s="186">
        <v>8</v>
      </c>
      <c r="V7" s="209">
        <v>0</v>
      </c>
      <c r="W7" s="209">
        <v>0</v>
      </c>
      <c r="X7" s="209">
        <v>0</v>
      </c>
      <c r="Y7" s="209">
        <v>0</v>
      </c>
      <c r="Z7" s="209">
        <v>0</v>
      </c>
      <c r="AA7" s="208"/>
      <c r="AB7" s="208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</row>
    <row r="8" spans="1:244" ht="17.149999999999999" customHeight="1" x14ac:dyDescent="0.3">
      <c r="A8" s="207">
        <v>3</v>
      </c>
      <c r="B8" s="30">
        <v>3</v>
      </c>
      <c r="C8" s="207">
        <f t="shared" si="0"/>
        <v>0</v>
      </c>
      <c r="D8" s="18" t="s">
        <v>260</v>
      </c>
      <c r="E8" s="2">
        <f t="shared" si="1"/>
        <v>83</v>
      </c>
      <c r="F8" s="238">
        <v>20</v>
      </c>
      <c r="G8" s="30">
        <f t="shared" si="2"/>
        <v>5</v>
      </c>
      <c r="H8" s="208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>
        <v>20</v>
      </c>
      <c r="P8" s="191" t="s">
        <v>13</v>
      </c>
      <c r="Q8" s="186" t="s">
        <v>13</v>
      </c>
      <c r="R8" s="191" t="s">
        <v>13</v>
      </c>
      <c r="S8" s="186">
        <v>17</v>
      </c>
      <c r="T8" s="191">
        <v>6</v>
      </c>
      <c r="U8" s="186">
        <v>10</v>
      </c>
      <c r="V8" s="209">
        <v>0</v>
      </c>
      <c r="W8" s="209">
        <v>0</v>
      </c>
      <c r="X8" s="209">
        <v>0</v>
      </c>
      <c r="Y8" s="209">
        <v>0</v>
      </c>
      <c r="Z8" s="209">
        <v>0</v>
      </c>
      <c r="AA8" s="208"/>
      <c r="AB8" s="208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</row>
    <row r="9" spans="1:244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186" t="s">
        <v>13</v>
      </c>
      <c r="J9" s="31" t="s">
        <v>13</v>
      </c>
      <c r="K9" s="186">
        <v>5</v>
      </c>
      <c r="L9" s="191" t="s">
        <v>13</v>
      </c>
      <c r="M9" s="186" t="s">
        <v>13</v>
      </c>
      <c r="N9" s="191" t="s">
        <v>13</v>
      </c>
      <c r="O9" s="186">
        <v>3</v>
      </c>
      <c r="P9" s="191" t="s">
        <v>13</v>
      </c>
      <c r="Q9" s="186">
        <v>4</v>
      </c>
      <c r="R9" s="191" t="s">
        <v>13</v>
      </c>
      <c r="S9" s="186" t="s">
        <v>13</v>
      </c>
      <c r="T9" s="191">
        <v>3</v>
      </c>
      <c r="U9" s="186">
        <v>6</v>
      </c>
      <c r="V9" s="209">
        <v>0</v>
      </c>
      <c r="W9" s="209">
        <v>0</v>
      </c>
      <c r="X9" s="209">
        <v>0</v>
      </c>
      <c r="Y9" s="209">
        <v>0</v>
      </c>
      <c r="Z9" s="209">
        <v>0</v>
      </c>
      <c r="AA9" s="208"/>
      <c r="AB9" s="208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</row>
    <row r="10" spans="1:244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14</v>
      </c>
      <c r="T10" s="191" t="s">
        <v>13</v>
      </c>
      <c r="U10" s="186" t="s">
        <v>13</v>
      </c>
      <c r="V10" s="209">
        <v>0</v>
      </c>
      <c r="W10" s="209">
        <v>0</v>
      </c>
      <c r="X10" s="209">
        <v>0</v>
      </c>
      <c r="Y10" s="209">
        <v>0</v>
      </c>
      <c r="Z10" s="209">
        <v>0</v>
      </c>
      <c r="AA10" s="208"/>
      <c r="AB10" s="208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</row>
    <row r="11" spans="1:244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>
        <v>1</v>
      </c>
      <c r="P11" s="191" t="s">
        <v>13</v>
      </c>
      <c r="Q11" s="186">
        <v>6</v>
      </c>
      <c r="R11" s="191" t="s">
        <v>13</v>
      </c>
      <c r="S11" s="186" t="s">
        <v>13</v>
      </c>
      <c r="T11" s="191">
        <v>4</v>
      </c>
      <c r="U11" s="186" t="s">
        <v>13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8"/>
      <c r="AB11" s="208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</row>
    <row r="12" spans="1:244" ht="17.149999999999999" customHeight="1" x14ac:dyDescent="0.3">
      <c r="A12" s="207">
        <v>7</v>
      </c>
      <c r="B12" s="30">
        <v>23</v>
      </c>
      <c r="C12" s="207">
        <f t="shared" si="0"/>
        <v>16</v>
      </c>
      <c r="D12" s="18" t="s">
        <v>1004</v>
      </c>
      <c r="E12" s="2">
        <f t="shared" si="1"/>
        <v>28</v>
      </c>
      <c r="F12" s="238">
        <v>20</v>
      </c>
      <c r="G12" s="30">
        <f t="shared" si="2"/>
        <v>1</v>
      </c>
      <c r="H12" s="208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8</v>
      </c>
      <c r="T12" s="191" t="s">
        <v>13</v>
      </c>
      <c r="U12" s="186" t="s">
        <v>13</v>
      </c>
      <c r="V12" s="209">
        <v>0</v>
      </c>
      <c r="W12" s="209">
        <v>0</v>
      </c>
      <c r="X12" s="209">
        <v>0</v>
      </c>
      <c r="Y12" s="209">
        <v>0</v>
      </c>
      <c r="Z12" s="209">
        <v>0</v>
      </c>
      <c r="AA12" s="208"/>
      <c r="AB12" s="208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</row>
    <row r="13" spans="1:244" ht="17.149999999999999" customHeight="1" x14ac:dyDescent="0.3">
      <c r="A13" s="207">
        <v>8</v>
      </c>
      <c r="B13" s="30">
        <v>7</v>
      </c>
      <c r="C13" s="207">
        <f t="shared" si="0"/>
        <v>-1</v>
      </c>
      <c r="D13" s="2" t="s">
        <v>37</v>
      </c>
      <c r="E13" s="2">
        <f t="shared" si="1"/>
        <v>26</v>
      </c>
      <c r="F13" s="239">
        <v>20</v>
      </c>
      <c r="G13" s="30">
        <f t="shared" si="2"/>
        <v>2</v>
      </c>
      <c r="H13" s="208"/>
      <c r="I13" s="186" t="s">
        <v>13</v>
      </c>
      <c r="J13" s="31" t="s">
        <v>13</v>
      </c>
      <c r="K13" s="186" t="s">
        <v>13</v>
      </c>
      <c r="L13" s="191">
        <v>5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1</v>
      </c>
      <c r="U13" s="186" t="s">
        <v>13</v>
      </c>
      <c r="V13" s="209">
        <v>0</v>
      </c>
      <c r="W13" s="209">
        <v>0</v>
      </c>
      <c r="X13" s="209">
        <v>0</v>
      </c>
      <c r="Y13" s="209">
        <v>0</v>
      </c>
      <c r="Z13" s="209">
        <v>0</v>
      </c>
      <c r="AA13" s="208"/>
      <c r="AB13" s="208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</row>
    <row r="14" spans="1:244" ht="17.149999999999999" customHeight="1" x14ac:dyDescent="0.3">
      <c r="A14" s="207">
        <v>9</v>
      </c>
      <c r="B14" s="30">
        <v>8</v>
      </c>
      <c r="C14" s="207">
        <f t="shared" si="0"/>
        <v>-1</v>
      </c>
      <c r="D14" s="18" t="s">
        <v>327</v>
      </c>
      <c r="E14" s="2">
        <f t="shared" si="1"/>
        <v>24</v>
      </c>
      <c r="F14" s="238">
        <v>20</v>
      </c>
      <c r="G14" s="30">
        <f t="shared" si="2"/>
        <v>1</v>
      </c>
      <c r="H14" s="208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>
        <v>4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8"/>
      <c r="AB14" s="208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</row>
    <row r="15" spans="1:244" ht="17.149999999999999" customHeight="1" x14ac:dyDescent="0.3">
      <c r="A15" s="207">
        <v>10</v>
      </c>
      <c r="B15" s="30">
        <v>9</v>
      </c>
      <c r="C15" s="207">
        <f t="shared" si="0"/>
        <v>-1</v>
      </c>
      <c r="D15" s="2" t="s">
        <v>547</v>
      </c>
      <c r="E15" s="2">
        <f t="shared" si="1"/>
        <v>24</v>
      </c>
      <c r="F15" s="239">
        <v>20</v>
      </c>
      <c r="G15" s="30">
        <f t="shared" si="2"/>
        <v>1</v>
      </c>
      <c r="H15" s="208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4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209">
        <v>0</v>
      </c>
      <c r="W15" s="209">
        <v>0</v>
      </c>
      <c r="X15" s="209">
        <v>0</v>
      </c>
      <c r="Y15" s="209">
        <v>0</v>
      </c>
      <c r="Z15" s="209">
        <v>0</v>
      </c>
      <c r="AA15" s="208"/>
      <c r="AB15" s="208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</row>
    <row r="16" spans="1:244" ht="17.149999999999999" customHeight="1" x14ac:dyDescent="0.3">
      <c r="A16" s="207">
        <v>11</v>
      </c>
      <c r="B16" s="30">
        <v>10</v>
      </c>
      <c r="C16" s="207">
        <f t="shared" si="0"/>
        <v>-1</v>
      </c>
      <c r="D16" s="18" t="s">
        <v>1337</v>
      </c>
      <c r="E16" s="2">
        <f t="shared" si="1"/>
        <v>23</v>
      </c>
      <c r="F16" s="238"/>
      <c r="G16" s="30">
        <f t="shared" si="2"/>
        <v>1</v>
      </c>
      <c r="H16" s="208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>
        <v>23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209">
        <v>0</v>
      </c>
      <c r="W16" s="209">
        <v>0</v>
      </c>
      <c r="X16" s="209">
        <v>0</v>
      </c>
      <c r="Y16" s="209">
        <v>0</v>
      </c>
      <c r="Z16" s="209">
        <v>0</v>
      </c>
      <c r="AA16" s="208"/>
      <c r="AB16" s="208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</row>
    <row r="17" spans="1:244" ht="17.149999999999999" customHeight="1" x14ac:dyDescent="0.3">
      <c r="A17" s="207">
        <v>12</v>
      </c>
      <c r="B17" s="30">
        <v>11</v>
      </c>
      <c r="C17" s="207">
        <f t="shared" si="0"/>
        <v>-1</v>
      </c>
      <c r="D17" s="2" t="s">
        <v>36</v>
      </c>
      <c r="E17" s="2">
        <f t="shared" si="1"/>
        <v>22</v>
      </c>
      <c r="F17" s="239">
        <v>20</v>
      </c>
      <c r="G17" s="30">
        <f t="shared" si="2"/>
        <v>1</v>
      </c>
      <c r="H17" s="208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</v>
      </c>
      <c r="U17" s="186" t="s">
        <v>13</v>
      </c>
      <c r="V17" s="209">
        <v>0</v>
      </c>
      <c r="W17" s="209">
        <v>0</v>
      </c>
      <c r="X17" s="209">
        <v>0</v>
      </c>
      <c r="Y17" s="209">
        <v>0</v>
      </c>
      <c r="Z17" s="209">
        <v>0</v>
      </c>
      <c r="AA17" s="208"/>
      <c r="AB17" s="208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</row>
    <row r="18" spans="1:244" ht="17.149999999999999" customHeight="1" x14ac:dyDescent="0.3">
      <c r="A18" s="207">
        <v>13</v>
      </c>
      <c r="B18" s="30">
        <v>12</v>
      </c>
      <c r="C18" s="207">
        <f t="shared" si="0"/>
        <v>-1</v>
      </c>
      <c r="D18" s="18" t="s">
        <v>348</v>
      </c>
      <c r="E18" s="2">
        <f t="shared" si="1"/>
        <v>20</v>
      </c>
      <c r="F18" s="238">
        <v>20</v>
      </c>
      <c r="G18" s="30">
        <f t="shared" si="2"/>
        <v>0</v>
      </c>
      <c r="H18" s="208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209">
        <v>0</v>
      </c>
      <c r="W18" s="209">
        <v>0</v>
      </c>
      <c r="X18" s="209">
        <v>0</v>
      </c>
      <c r="Y18" s="209">
        <v>0</v>
      </c>
      <c r="Z18" s="209">
        <v>0</v>
      </c>
      <c r="AA18" s="208"/>
      <c r="AB18" s="208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</row>
    <row r="19" spans="1:244" ht="17.149999999999999" customHeight="1" x14ac:dyDescent="0.3">
      <c r="A19" s="207">
        <v>14</v>
      </c>
      <c r="B19" s="30">
        <v>13</v>
      </c>
      <c r="C19" s="207">
        <f t="shared" si="0"/>
        <v>-1</v>
      </c>
      <c r="D19" s="18" t="s">
        <v>1338</v>
      </c>
      <c r="E19" s="2">
        <f t="shared" si="1"/>
        <v>17</v>
      </c>
      <c r="F19" s="238"/>
      <c r="G19" s="30">
        <f t="shared" si="2"/>
        <v>1</v>
      </c>
      <c r="H19" s="208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>
        <v>17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209">
        <v>0</v>
      </c>
      <c r="W19" s="209">
        <v>0</v>
      </c>
      <c r="X19" s="209">
        <v>0</v>
      </c>
      <c r="Y19" s="209">
        <v>0</v>
      </c>
      <c r="Z19" s="209">
        <v>0</v>
      </c>
      <c r="AA19" s="208"/>
      <c r="AB19" s="208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</row>
    <row r="20" spans="1:244" ht="17.149999999999999" customHeight="1" x14ac:dyDescent="0.3">
      <c r="A20" s="207">
        <v>15</v>
      </c>
      <c r="B20" s="30">
        <v>14</v>
      </c>
      <c r="C20" s="207">
        <f t="shared" si="0"/>
        <v>-1</v>
      </c>
      <c r="D20" s="2" t="s">
        <v>1003</v>
      </c>
      <c r="E20" s="2">
        <f t="shared" si="1"/>
        <v>16</v>
      </c>
      <c r="F20" s="239"/>
      <c r="G20" s="30">
        <f t="shared" si="2"/>
        <v>2</v>
      </c>
      <c r="H20" s="208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6</v>
      </c>
      <c r="Q20" s="186" t="s">
        <v>13</v>
      </c>
      <c r="R20" s="191" t="s">
        <v>13</v>
      </c>
      <c r="S20" s="186">
        <v>10</v>
      </c>
      <c r="T20" s="191" t="s">
        <v>13</v>
      </c>
      <c r="U20" s="186" t="s">
        <v>13</v>
      </c>
      <c r="V20" s="209">
        <v>0</v>
      </c>
      <c r="W20" s="209">
        <v>0</v>
      </c>
      <c r="X20" s="209">
        <v>0</v>
      </c>
      <c r="Y20" s="209">
        <v>0</v>
      </c>
      <c r="Z20" s="209">
        <v>0</v>
      </c>
      <c r="AA20" s="208"/>
      <c r="AB20" s="208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</row>
    <row r="21" spans="1:244" ht="17.149999999999999" customHeight="1" x14ac:dyDescent="0.3">
      <c r="A21" s="207">
        <v>16</v>
      </c>
      <c r="B21" s="30">
        <v>15</v>
      </c>
      <c r="C21" s="207">
        <f t="shared" si="0"/>
        <v>-1</v>
      </c>
      <c r="D21" s="2" t="s">
        <v>1339</v>
      </c>
      <c r="E21" s="2">
        <f t="shared" si="1"/>
        <v>14</v>
      </c>
      <c r="F21" s="239"/>
      <c r="G21" s="30">
        <f t="shared" si="2"/>
        <v>1</v>
      </c>
      <c r="H21" s="208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14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209">
        <v>0</v>
      </c>
      <c r="W21" s="209">
        <v>0</v>
      </c>
      <c r="X21" s="209">
        <v>0</v>
      </c>
      <c r="Y21" s="209">
        <v>0</v>
      </c>
      <c r="Z21" s="209">
        <v>0</v>
      </c>
      <c r="AA21" s="208"/>
      <c r="AB21" s="208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</row>
    <row r="22" spans="1:244" ht="17.149999999999999" customHeight="1" x14ac:dyDescent="0.3">
      <c r="A22" s="207">
        <v>17</v>
      </c>
      <c r="B22" s="30">
        <v>16</v>
      </c>
      <c r="C22" s="207">
        <f t="shared" si="0"/>
        <v>-1</v>
      </c>
      <c r="D22" s="18" t="s">
        <v>1340</v>
      </c>
      <c r="E22" s="2">
        <f t="shared" si="1"/>
        <v>12</v>
      </c>
      <c r="F22" s="238"/>
      <c r="G22" s="30">
        <f t="shared" si="2"/>
        <v>1</v>
      </c>
      <c r="H22" s="208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>
        <v>12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209">
        <v>0</v>
      </c>
      <c r="W22" s="209">
        <v>0</v>
      </c>
      <c r="X22" s="209">
        <v>0</v>
      </c>
      <c r="Y22" s="209">
        <v>0</v>
      </c>
      <c r="Z22" s="209">
        <v>0</v>
      </c>
      <c r="AA22" s="208"/>
      <c r="AB22" s="208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</row>
    <row r="23" spans="1:244" ht="17.149999999999999" customHeight="1" x14ac:dyDescent="0.3">
      <c r="A23" s="207">
        <v>18</v>
      </c>
      <c r="B23" s="30">
        <v>17</v>
      </c>
      <c r="C23" s="207">
        <f t="shared" si="0"/>
        <v>-1</v>
      </c>
      <c r="D23" s="18" t="s">
        <v>35</v>
      </c>
      <c r="E23" s="2">
        <f t="shared" si="1"/>
        <v>12</v>
      </c>
      <c r="F23" s="238"/>
      <c r="G23" s="30">
        <f t="shared" si="2"/>
        <v>1</v>
      </c>
      <c r="H23" s="208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12</v>
      </c>
      <c r="T23" s="191" t="s">
        <v>13</v>
      </c>
      <c r="U23" s="186" t="s">
        <v>13</v>
      </c>
      <c r="V23" s="209">
        <v>0</v>
      </c>
      <c r="W23" s="209">
        <v>0</v>
      </c>
      <c r="X23" s="209">
        <v>0</v>
      </c>
      <c r="Y23" s="209">
        <v>0</v>
      </c>
      <c r="Z23" s="209">
        <v>0</v>
      </c>
      <c r="AA23" s="208"/>
      <c r="AB23" s="208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</row>
    <row r="24" spans="1:244" ht="17.149999999999999" customHeight="1" x14ac:dyDescent="0.3">
      <c r="A24" s="207">
        <v>19</v>
      </c>
      <c r="B24" s="30">
        <v>18</v>
      </c>
      <c r="C24" s="207">
        <f t="shared" si="0"/>
        <v>-1</v>
      </c>
      <c r="D24" s="18" t="s">
        <v>1341</v>
      </c>
      <c r="E24" s="2">
        <f t="shared" si="1"/>
        <v>10</v>
      </c>
      <c r="F24" s="238"/>
      <c r="G24" s="30">
        <f t="shared" si="2"/>
        <v>1</v>
      </c>
      <c r="H24" s="208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10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209">
        <v>0</v>
      </c>
      <c r="W24" s="209">
        <v>0</v>
      </c>
      <c r="X24" s="209">
        <v>0</v>
      </c>
      <c r="Y24" s="209">
        <v>0</v>
      </c>
      <c r="Z24" s="209">
        <v>0</v>
      </c>
      <c r="AA24" s="208"/>
      <c r="AB24" s="208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</row>
    <row r="25" spans="1:244" ht="17.149999999999999" customHeight="1" x14ac:dyDescent="0.3">
      <c r="A25" s="207">
        <v>20</v>
      </c>
      <c r="B25" s="30">
        <v>19</v>
      </c>
      <c r="C25" s="207">
        <f t="shared" si="0"/>
        <v>-1</v>
      </c>
      <c r="D25" s="2" t="s">
        <v>546</v>
      </c>
      <c r="E25" s="2">
        <f t="shared" si="1"/>
        <v>10</v>
      </c>
      <c r="F25" s="239"/>
      <c r="G25" s="30">
        <f t="shared" si="2"/>
        <v>1</v>
      </c>
      <c r="H25" s="208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>
        <v>10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209">
        <v>0</v>
      </c>
      <c r="W25" s="209">
        <v>0</v>
      </c>
      <c r="X25" s="209">
        <v>0</v>
      </c>
      <c r="Y25" s="209">
        <v>0</v>
      </c>
      <c r="Z25" s="209">
        <v>0</v>
      </c>
      <c r="AA25" s="208"/>
      <c r="AB25" s="208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</row>
    <row r="26" spans="1:244" ht="17.149999999999999" customHeight="1" x14ac:dyDescent="0.3">
      <c r="A26" s="207">
        <v>21</v>
      </c>
      <c r="B26" s="30">
        <v>20</v>
      </c>
      <c r="C26" s="207">
        <f t="shared" si="0"/>
        <v>-1</v>
      </c>
      <c r="D26" s="2" t="s">
        <v>487</v>
      </c>
      <c r="E26" s="2">
        <f t="shared" si="1"/>
        <v>9</v>
      </c>
      <c r="F26" s="239"/>
      <c r="G26" s="30">
        <f t="shared" si="2"/>
        <v>2</v>
      </c>
      <c r="H26" s="208"/>
      <c r="I26" s="186" t="s">
        <v>13</v>
      </c>
      <c r="J26" s="31" t="s">
        <v>13</v>
      </c>
      <c r="K26" s="186">
        <v>5</v>
      </c>
      <c r="L26" s="191" t="s">
        <v>13</v>
      </c>
      <c r="M26" s="186" t="s">
        <v>13</v>
      </c>
      <c r="N26" s="191" t="s">
        <v>13</v>
      </c>
      <c r="O26" s="186">
        <v>4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209">
        <v>0</v>
      </c>
      <c r="W26" s="209">
        <v>0</v>
      </c>
      <c r="X26" s="209">
        <v>0</v>
      </c>
      <c r="Y26" s="209">
        <v>0</v>
      </c>
      <c r="Z26" s="209">
        <v>0</v>
      </c>
      <c r="AA26" s="208"/>
      <c r="AB26" s="208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</row>
    <row r="27" spans="1:244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2" t="s">
        <v>1342</v>
      </c>
      <c r="E27" s="2">
        <f t="shared" si="1"/>
        <v>8</v>
      </c>
      <c r="F27" s="239"/>
      <c r="G27" s="30">
        <f t="shared" si="2"/>
        <v>1</v>
      </c>
      <c r="H27" s="208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>
        <v>8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209">
        <v>0</v>
      </c>
      <c r="W27" s="209">
        <v>0</v>
      </c>
      <c r="X27" s="209">
        <v>0</v>
      </c>
      <c r="Y27" s="209">
        <v>0</v>
      </c>
      <c r="Z27" s="209">
        <v>0</v>
      </c>
      <c r="AA27" s="208"/>
      <c r="AB27" s="208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</row>
    <row r="28" spans="1:244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2" t="s">
        <v>1371</v>
      </c>
      <c r="E28" s="2">
        <f t="shared" si="1"/>
        <v>8</v>
      </c>
      <c r="F28" s="239"/>
      <c r="G28" s="30">
        <f t="shared" si="2"/>
        <v>1</v>
      </c>
      <c r="H28" s="208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>
        <v>8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209">
        <v>0</v>
      </c>
      <c r="W28" s="209">
        <v>0</v>
      </c>
      <c r="X28" s="209">
        <v>0</v>
      </c>
      <c r="Y28" s="209">
        <v>0</v>
      </c>
      <c r="Z28" s="209">
        <v>0</v>
      </c>
      <c r="AA28" s="208"/>
      <c r="AB28" s="208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</row>
    <row r="29" spans="1:244" ht="17.149999999999999" customHeight="1" x14ac:dyDescent="0.3">
      <c r="A29" s="207">
        <v>24</v>
      </c>
      <c r="B29" s="30">
        <v>24</v>
      </c>
      <c r="C29" s="207">
        <f t="shared" si="0"/>
        <v>0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>
        <v>6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209">
        <v>0</v>
      </c>
      <c r="W29" s="209">
        <v>0</v>
      </c>
      <c r="X29" s="209">
        <v>0</v>
      </c>
      <c r="Y29" s="209">
        <v>0</v>
      </c>
      <c r="Z29" s="209">
        <v>0</v>
      </c>
      <c r="AA29" s="208"/>
      <c r="AB29" s="208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</row>
    <row r="30" spans="1:244" ht="17.149999999999999" customHeight="1" x14ac:dyDescent="0.3">
      <c r="A30" s="207">
        <v>25</v>
      </c>
      <c r="B30" s="30">
        <v>25</v>
      </c>
      <c r="C30" s="207">
        <f t="shared" si="0"/>
        <v>0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>
        <v>6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209">
        <v>0</v>
      </c>
      <c r="W30" s="209">
        <v>0</v>
      </c>
      <c r="X30" s="209">
        <v>0</v>
      </c>
      <c r="Y30" s="209">
        <v>0</v>
      </c>
      <c r="Z30" s="209">
        <v>0</v>
      </c>
      <c r="AA30" s="208"/>
      <c r="AB30" s="208"/>
      <c r="AC30" s="210"/>
      <c r="AD30" s="210"/>
      <c r="AE30" s="210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</row>
    <row r="31" spans="1:244" ht="17.149999999999999" customHeight="1" x14ac:dyDescent="0.3">
      <c r="A31" s="207">
        <v>26</v>
      </c>
      <c r="B31" s="30">
        <v>26</v>
      </c>
      <c r="C31" s="207">
        <f t="shared" si="0"/>
        <v>0</v>
      </c>
      <c r="D31" s="2" t="s">
        <v>1577</v>
      </c>
      <c r="E31" s="2">
        <f t="shared" si="1"/>
        <v>6</v>
      </c>
      <c r="F31" s="239"/>
      <c r="G31" s="30">
        <f t="shared" si="2"/>
        <v>1</v>
      </c>
      <c r="H31" s="208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>
        <v>6</v>
      </c>
      <c r="S31" s="186" t="s">
        <v>13</v>
      </c>
      <c r="T31" s="191" t="s">
        <v>13</v>
      </c>
      <c r="U31" s="186" t="s">
        <v>13</v>
      </c>
      <c r="V31" s="209">
        <v>0</v>
      </c>
      <c r="W31" s="209">
        <v>0</v>
      </c>
      <c r="X31" s="209">
        <v>0</v>
      </c>
      <c r="Y31" s="209">
        <v>0</v>
      </c>
      <c r="Z31" s="209">
        <v>0</v>
      </c>
      <c r="AA31" s="208"/>
      <c r="AB31" s="208"/>
      <c r="AC31" s="205"/>
      <c r="AD31" s="205"/>
      <c r="AE31" s="210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</row>
    <row r="32" spans="1:244" ht="17.149999999999999" customHeight="1" x14ac:dyDescent="0.3">
      <c r="A32" s="207">
        <v>27</v>
      </c>
      <c r="B32" s="30">
        <v>27</v>
      </c>
      <c r="C32" s="207">
        <f t="shared" si="0"/>
        <v>0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>
        <v>6</v>
      </c>
      <c r="T32" s="191" t="s">
        <v>13</v>
      </c>
      <c r="U32" s="186" t="s">
        <v>13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8"/>
      <c r="AB32" s="208"/>
      <c r="AC32" s="205"/>
      <c r="AD32" s="205"/>
      <c r="AE32" s="210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</row>
    <row r="33" spans="1:244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>
        <v>4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209">
        <v>0</v>
      </c>
      <c r="W33" s="209">
        <v>0</v>
      </c>
      <c r="X33" s="209">
        <v>0</v>
      </c>
      <c r="Y33" s="209">
        <v>0</v>
      </c>
      <c r="Z33" s="209">
        <v>0</v>
      </c>
      <c r="AA33" s="208"/>
      <c r="AB33" s="208"/>
      <c r="AC33" s="205"/>
      <c r="AD33" s="205"/>
      <c r="AE33" s="210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</row>
    <row r="34" spans="1:244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1578</v>
      </c>
      <c r="E34" s="2">
        <f t="shared" si="1"/>
        <v>4</v>
      </c>
      <c r="F34" s="239"/>
      <c r="G34" s="30">
        <f t="shared" si="2"/>
        <v>1</v>
      </c>
      <c r="H34" s="208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4</v>
      </c>
      <c r="S34" s="186" t="s">
        <v>13</v>
      </c>
      <c r="T34" s="191" t="s">
        <v>13</v>
      </c>
      <c r="U34" s="186" t="s">
        <v>13</v>
      </c>
      <c r="V34" s="209">
        <v>0</v>
      </c>
      <c r="W34" s="209">
        <v>0</v>
      </c>
      <c r="X34" s="209">
        <v>0</v>
      </c>
      <c r="Y34" s="209">
        <v>0</v>
      </c>
      <c r="Z34" s="209">
        <v>0</v>
      </c>
      <c r="AA34" s="208"/>
      <c r="AB34" s="208"/>
      <c r="AC34" s="205"/>
      <c r="AD34" s="205"/>
      <c r="AE34" s="210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</row>
    <row r="35" spans="1:244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4</v>
      </c>
      <c r="T35" s="191" t="s">
        <v>13</v>
      </c>
      <c r="U35" s="186" t="s">
        <v>13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8"/>
      <c r="AB35" s="208"/>
      <c r="AC35" s="205"/>
      <c r="AD35" s="205"/>
      <c r="AE35" s="210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</row>
    <row r="36" spans="1:244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>
        <v>3</v>
      </c>
      <c r="V36" s="209">
        <v>0</v>
      </c>
      <c r="W36" s="209">
        <v>0</v>
      </c>
      <c r="X36" s="209">
        <v>0</v>
      </c>
      <c r="Y36" s="209">
        <v>0</v>
      </c>
      <c r="Z36" s="209">
        <v>0</v>
      </c>
      <c r="AA36" s="208"/>
      <c r="AB36" s="208"/>
      <c r="AC36" s="205"/>
      <c r="AD36" s="205"/>
      <c r="AE36" s="210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</row>
    <row r="37" spans="1:244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>
        <v>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8"/>
      <c r="AB37" s="208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</row>
    <row r="38" spans="1:244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209">
        <v>0</v>
      </c>
      <c r="W38" s="209">
        <v>0</v>
      </c>
      <c r="X38" s="209">
        <v>0</v>
      </c>
      <c r="Y38" s="209">
        <v>0</v>
      </c>
      <c r="Z38" s="209">
        <v>0</v>
      </c>
      <c r="AA38" s="208"/>
      <c r="AB38" s="208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</row>
    <row r="39" spans="1:244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1594</v>
      </c>
      <c r="E39" s="2">
        <f t="shared" si="1"/>
        <v>3</v>
      </c>
      <c r="F39" s="238"/>
      <c r="G39" s="30">
        <f t="shared" si="2"/>
        <v>1</v>
      </c>
      <c r="H39" s="208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>
        <v>3</v>
      </c>
      <c r="T39" s="191" t="s">
        <v>13</v>
      </c>
      <c r="U39" s="186" t="s">
        <v>13</v>
      </c>
      <c r="V39" s="209">
        <v>0</v>
      </c>
      <c r="W39" s="209">
        <v>0</v>
      </c>
      <c r="X39" s="209">
        <v>0</v>
      </c>
      <c r="Y39" s="209">
        <v>0</v>
      </c>
      <c r="Z39" s="209">
        <v>0</v>
      </c>
      <c r="AA39" s="208"/>
      <c r="AB39" s="208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</row>
    <row r="40" spans="1:244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1614</v>
      </c>
      <c r="E40" s="2">
        <f t="shared" si="1"/>
        <v>3</v>
      </c>
      <c r="F40" s="239"/>
      <c r="G40" s="30">
        <f t="shared" si="2"/>
        <v>1</v>
      </c>
      <c r="H40" s="208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209">
        <v>0</v>
      </c>
      <c r="W40" s="209">
        <v>0</v>
      </c>
      <c r="X40" s="209">
        <v>0</v>
      </c>
      <c r="Y40" s="209">
        <v>0</v>
      </c>
      <c r="Z40" s="209">
        <v>0</v>
      </c>
      <c r="AA40" s="208"/>
      <c r="AB40" s="208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</row>
    <row r="41" spans="1:244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>
        <v>2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209">
        <v>0</v>
      </c>
      <c r="W41" s="209">
        <v>0</v>
      </c>
      <c r="X41" s="209">
        <v>0</v>
      </c>
      <c r="Y41" s="209">
        <v>0</v>
      </c>
      <c r="Z41" s="209">
        <v>0</v>
      </c>
      <c r="AA41" s="208"/>
      <c r="AB41" s="208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</row>
    <row r="42" spans="1:244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>
        <v>2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209">
        <v>0</v>
      </c>
      <c r="W42" s="209">
        <v>0</v>
      </c>
      <c r="X42" s="209">
        <v>0</v>
      </c>
      <c r="Y42" s="209">
        <v>0</v>
      </c>
      <c r="Z42" s="209">
        <v>0</v>
      </c>
      <c r="AA42" s="208"/>
      <c r="AB42" s="208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</row>
    <row r="43" spans="1:244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2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209">
        <v>0</v>
      </c>
      <c r="W43" s="209">
        <v>0</v>
      </c>
      <c r="X43" s="209">
        <v>0</v>
      </c>
      <c r="Y43" s="209">
        <v>0</v>
      </c>
      <c r="Z43" s="209">
        <v>0</v>
      </c>
      <c r="AA43" s="208"/>
      <c r="AB43" s="208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</row>
    <row r="44" spans="1:244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>
        <v>2</v>
      </c>
      <c r="T44" s="191" t="s">
        <v>13</v>
      </c>
      <c r="U44" s="186" t="s">
        <v>13</v>
      </c>
      <c r="V44" s="209">
        <v>0</v>
      </c>
      <c r="W44" s="209">
        <v>0</v>
      </c>
      <c r="X44" s="209">
        <v>0</v>
      </c>
      <c r="Y44" s="209">
        <v>0</v>
      </c>
      <c r="Z44" s="209">
        <v>0</v>
      </c>
      <c r="AA44" s="208"/>
      <c r="AB44" s="208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</row>
    <row r="45" spans="1:244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>
        <v>1</v>
      </c>
      <c r="T45" s="191" t="s">
        <v>13</v>
      </c>
      <c r="U45" s="186" t="s">
        <v>13</v>
      </c>
      <c r="V45" s="209">
        <v>0</v>
      </c>
      <c r="W45" s="209">
        <v>0</v>
      </c>
      <c r="X45" s="209">
        <v>0</v>
      </c>
      <c r="Y45" s="209">
        <v>0</v>
      </c>
      <c r="Z45" s="209">
        <v>0</v>
      </c>
      <c r="AA45" s="208"/>
      <c r="AB45" s="208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</row>
    <row r="46" spans="1:244" ht="17.149999999999999" customHeight="1" x14ac:dyDescent="0.3">
      <c r="A46" s="205"/>
      <c r="B46" s="2"/>
      <c r="C46" s="205"/>
      <c r="D46" s="2"/>
      <c r="E46" s="2">
        <f t="shared" ref="E46:E48" si="3">LARGE(H46:Z46,1)+LARGE(H46:Z46,2)+LARGE(H46:Z46,3)+LARGE(H46:Z46,4)+LARGE(H46:Z46,5)+F46</f>
        <v>0</v>
      </c>
      <c r="F46" s="239"/>
      <c r="G46" s="30">
        <f t="shared" ref="G46:G48" si="4">COUNT(H46:U46)</f>
        <v>0</v>
      </c>
      <c r="H46" s="208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209">
        <v>0</v>
      </c>
      <c r="W46" s="209">
        <v>0</v>
      </c>
      <c r="X46" s="209">
        <v>0</v>
      </c>
      <c r="Y46" s="209">
        <v>0</v>
      </c>
      <c r="Z46" s="209">
        <v>0</v>
      </c>
      <c r="AA46" s="208"/>
      <c r="AB46" s="208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</row>
    <row r="47" spans="1:244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209">
        <v>0</v>
      </c>
      <c r="W47" s="209">
        <v>0</v>
      </c>
      <c r="X47" s="209">
        <v>0</v>
      </c>
      <c r="Y47" s="209">
        <v>0</v>
      </c>
      <c r="Z47" s="209">
        <v>0</v>
      </c>
      <c r="AA47" s="208"/>
      <c r="AB47" s="208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</row>
    <row r="48" spans="1:244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8"/>
      <c r="AB48" s="208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</row>
    <row r="49" spans="1:244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08"/>
      <c r="N49" s="244"/>
      <c r="O49" s="244"/>
      <c r="P49" s="256"/>
      <c r="Q49" s="256"/>
      <c r="R49" s="256"/>
      <c r="S49" s="208"/>
      <c r="T49" s="244"/>
      <c r="U49" s="208"/>
      <c r="V49" s="208"/>
      <c r="W49" s="208"/>
      <c r="X49" s="208"/>
      <c r="Y49" s="208"/>
      <c r="Z49" s="208"/>
      <c r="AA49" s="208"/>
      <c r="AB49" s="208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</row>
    <row r="50" spans="1:244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08"/>
      <c r="N50" s="244"/>
      <c r="O50" s="244"/>
      <c r="P50" s="256"/>
      <c r="Q50" s="256"/>
      <c r="R50" s="256"/>
      <c r="S50" s="208"/>
      <c r="T50" s="244"/>
      <c r="U50" s="208"/>
      <c r="V50" s="208">
        <f>SUM(V6:V48)</f>
        <v>0</v>
      </c>
      <c r="W50" s="208">
        <f>SUM(W6:W48)</f>
        <v>0</v>
      </c>
      <c r="X50" s="208">
        <f>SUM(X6:X48)</f>
        <v>0</v>
      </c>
      <c r="Y50" s="208">
        <f>SUM(Y6:Y48)</f>
        <v>0</v>
      </c>
      <c r="Z50" s="208">
        <f>SUM(Z6:Z48)</f>
        <v>0</v>
      </c>
      <c r="AA50" s="208"/>
      <c r="AB50" s="208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</row>
    <row r="51" spans="1:244" ht="17.149999999999999" customHeight="1" x14ac:dyDescent="0.3">
      <c r="A51" s="205"/>
      <c r="B51" s="208"/>
      <c r="C51" s="205"/>
      <c r="D51" s="208"/>
      <c r="E51" s="208"/>
      <c r="F51" s="208">
        <f>SUM(F6:F48)</f>
        <v>240</v>
      </c>
      <c r="G51" s="208"/>
      <c r="H51" s="208">
        <f>SUM(H6:H48)</f>
        <v>0</v>
      </c>
      <c r="I51" s="208"/>
      <c r="J51" s="208"/>
      <c r="K51" s="208"/>
      <c r="L51" s="208">
        <f>SUM(L6:L48)</f>
        <v>5</v>
      </c>
      <c r="M51" s="208"/>
      <c r="N51" s="244"/>
      <c r="O51" s="244">
        <f>SUM(O6:O48)</f>
        <v>176</v>
      </c>
      <c r="P51" s="256"/>
      <c r="Q51" s="256"/>
      <c r="R51" s="256"/>
      <c r="S51" s="208">
        <f>SUM(S6:S48)</f>
        <v>97</v>
      </c>
      <c r="T51" s="244"/>
      <c r="U51" s="208">
        <f>SUM(U6:U48)</f>
        <v>31</v>
      </c>
      <c r="V51" s="208"/>
      <c r="W51" s="208"/>
      <c r="X51" s="208"/>
      <c r="Y51" s="208"/>
      <c r="Z51" s="208"/>
      <c r="AA51" s="208"/>
      <c r="AB51" s="208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</row>
  </sheetData>
  <sortState ref="B6:AA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72"/>
  <sheetViews>
    <sheetView showGridLines="0" topLeftCell="A22" workbookViewId="0">
      <selection activeCell="C69" sqref="C6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1768</v>
      </c>
      <c r="J2" s="190" t="s">
        <v>1627</v>
      </c>
      <c r="K2" s="184" t="s">
        <v>1295</v>
      </c>
      <c r="L2" s="189" t="s">
        <v>1605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1583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1848</v>
      </c>
      <c r="J3" s="190" t="s">
        <v>1628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1048</v>
      </c>
      <c r="E8" s="2">
        <f t="shared" si="1"/>
        <v>50</v>
      </c>
      <c r="F8" s="238">
        <v>20</v>
      </c>
      <c r="G8" s="30">
        <f t="shared" si="2"/>
        <v>1</v>
      </c>
      <c r="H8" s="2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30</v>
      </c>
      <c r="R8" s="94" t="s">
        <v>13</v>
      </c>
      <c r="S8" s="186" t="s">
        <v>13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46</v>
      </c>
      <c r="E9" s="2">
        <f t="shared" si="1"/>
        <v>44</v>
      </c>
      <c r="F9" s="239">
        <v>20</v>
      </c>
      <c r="G9" s="93">
        <f t="shared" si="2"/>
        <v>2</v>
      </c>
      <c r="H9" s="94"/>
      <c r="I9" s="186" t="s">
        <v>13</v>
      </c>
      <c r="J9" s="191" t="s">
        <v>13</v>
      </c>
      <c r="K9" s="186">
        <v>10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14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132</v>
      </c>
      <c r="E10" s="2">
        <f t="shared" si="1"/>
        <v>38</v>
      </c>
      <c r="F10" s="239">
        <v>20</v>
      </c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>
        <v>18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1047</v>
      </c>
      <c r="E11" s="2">
        <f t="shared" si="1"/>
        <v>34</v>
      </c>
      <c r="F11" s="238"/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34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794</v>
      </c>
      <c r="E12" s="2">
        <f t="shared" si="1"/>
        <v>32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>
        <v>12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355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>
        <v>10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 t="s">
        <v>13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40</v>
      </c>
      <c r="E14" s="2">
        <f t="shared" si="1"/>
        <v>30</v>
      </c>
      <c r="F14" s="239">
        <v>20</v>
      </c>
      <c r="G14" s="93">
        <f t="shared" si="2"/>
        <v>1</v>
      </c>
      <c r="H14" s="94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 t="s">
        <v>13</v>
      </c>
      <c r="R14" s="94" t="s">
        <v>13</v>
      </c>
      <c r="S14" s="186" t="s">
        <v>13</v>
      </c>
      <c r="T14" s="191" t="s">
        <v>13</v>
      </c>
      <c r="U14" s="186">
        <v>10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1694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/>
      <c r="C31" s="30"/>
      <c r="D31" s="18" t="s">
        <v>1822</v>
      </c>
      <c r="E31" s="2">
        <f t="shared" si="1"/>
        <v>20</v>
      </c>
      <c r="F31" s="239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 t="s">
        <v>13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/>
      <c r="C32" s="30"/>
      <c r="D32" s="18" t="s">
        <v>1944</v>
      </c>
      <c r="E32" s="2">
        <f t="shared" si="1"/>
        <v>20</v>
      </c>
      <c r="F32" s="239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 t="s">
        <v>13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/>
      <c r="C33" s="30"/>
      <c r="D33" s="18" t="s">
        <v>1945</v>
      </c>
      <c r="E33" s="2">
        <f t="shared" si="1"/>
        <v>20</v>
      </c>
      <c r="F33" s="239">
        <v>20</v>
      </c>
      <c r="G33" s="93">
        <f t="shared" si="2"/>
        <v>0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/>
      <c r="C34" s="30"/>
      <c r="D34" s="18" t="s">
        <v>1946</v>
      </c>
      <c r="E34" s="2">
        <f t="shared" si="1"/>
        <v>20</v>
      </c>
      <c r="F34" s="239">
        <v>20</v>
      </c>
      <c r="G34" s="93">
        <f t="shared" si="2"/>
        <v>0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26</v>
      </c>
      <c r="C35" s="30">
        <f t="shared" ref="C35:C69" si="3">B35-A35</f>
        <v>-4</v>
      </c>
      <c r="D35" s="18" t="s">
        <v>843</v>
      </c>
      <c r="E35" s="2">
        <f t="shared" si="1"/>
        <v>20</v>
      </c>
      <c r="F35" s="239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20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27</v>
      </c>
      <c r="C36" s="30">
        <f t="shared" si="3"/>
        <v>-4</v>
      </c>
      <c r="D36" s="18" t="s">
        <v>755</v>
      </c>
      <c r="E36" s="2">
        <f t="shared" si="1"/>
        <v>14</v>
      </c>
      <c r="F36" s="238"/>
      <c r="G36" s="93">
        <f t="shared" si="2"/>
        <v>1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>
        <v>14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28</v>
      </c>
      <c r="C37" s="30">
        <f t="shared" si="3"/>
        <v>-4</v>
      </c>
      <c r="D37" s="18" t="s">
        <v>52</v>
      </c>
      <c r="E37" s="2">
        <f t="shared" si="1"/>
        <v>12</v>
      </c>
      <c r="F37" s="238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>
        <v>12</v>
      </c>
      <c r="T37" s="191" t="s">
        <v>13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29</v>
      </c>
      <c r="C38" s="30">
        <f t="shared" si="3"/>
        <v>-4</v>
      </c>
      <c r="D38" s="18" t="s">
        <v>447</v>
      </c>
      <c r="E38" s="2">
        <f t="shared" ref="E38:E69" si="4">LARGE(H38:Z38,1)+LARGE(H38:Z38,2)+LARGE(H38:Z38,3)+LARGE(H38:Z38,4)+LARGE(H38:Z38,5)+F38</f>
        <v>10</v>
      </c>
      <c r="F38" s="239"/>
      <c r="G38" s="93">
        <f t="shared" ref="G38:G69" si="5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>
        <v>10</v>
      </c>
      <c r="T38" s="191" t="s">
        <v>13</v>
      </c>
      <c r="U38" s="186" t="s">
        <v>13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30</v>
      </c>
      <c r="C39" s="30">
        <f t="shared" si="3"/>
        <v>-4</v>
      </c>
      <c r="D39" s="18" t="s">
        <v>1050</v>
      </c>
      <c r="E39" s="2">
        <f t="shared" si="4"/>
        <v>10</v>
      </c>
      <c r="F39" s="238"/>
      <c r="G39" s="93">
        <f t="shared" si="5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202">
        <v>10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31</v>
      </c>
      <c r="C40" s="30">
        <f t="shared" si="3"/>
        <v>-4</v>
      </c>
      <c r="D40" s="18" t="s">
        <v>1542</v>
      </c>
      <c r="E40" s="2">
        <f t="shared" si="4"/>
        <v>9</v>
      </c>
      <c r="F40" s="239"/>
      <c r="G40" s="93">
        <f t="shared" si="5"/>
        <v>2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>
        <v>6</v>
      </c>
      <c r="Q40" s="202">
        <v>3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32</v>
      </c>
      <c r="C41" s="30">
        <f t="shared" si="3"/>
        <v>-4</v>
      </c>
      <c r="D41" s="18" t="s">
        <v>735</v>
      </c>
      <c r="E41" s="2">
        <f t="shared" si="4"/>
        <v>8</v>
      </c>
      <c r="F41" s="239"/>
      <c r="G41" s="93">
        <f t="shared" si="5"/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 t="s">
        <v>13</v>
      </c>
      <c r="T41" s="191">
        <v>8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33</v>
      </c>
      <c r="C42" s="30">
        <f t="shared" si="3"/>
        <v>-4</v>
      </c>
      <c r="D42" s="18" t="s">
        <v>958</v>
      </c>
      <c r="E42" s="2">
        <f t="shared" si="4"/>
        <v>8</v>
      </c>
      <c r="F42" s="239"/>
      <c r="G42" s="93">
        <f t="shared" si="5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8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18" t="s">
        <v>489</v>
      </c>
      <c r="E43" s="2">
        <f t="shared" si="4"/>
        <v>8</v>
      </c>
      <c r="F43" s="239"/>
      <c r="G43" s="93">
        <f t="shared" si="5"/>
        <v>1</v>
      </c>
      <c r="H43" s="94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>
        <v>8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18" t="s">
        <v>768</v>
      </c>
      <c r="E44" s="2">
        <f t="shared" si="4"/>
        <v>8</v>
      </c>
      <c r="F44" s="239"/>
      <c r="G44" s="93">
        <f t="shared" si="5"/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202">
        <v>8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844</v>
      </c>
      <c r="E45" s="2">
        <f t="shared" si="4"/>
        <v>8</v>
      </c>
      <c r="F45" s="239"/>
      <c r="G45" s="93">
        <f t="shared" si="5"/>
        <v>2</v>
      </c>
      <c r="H45" s="94"/>
      <c r="I45" s="186" t="s">
        <v>13</v>
      </c>
      <c r="J45" s="191" t="s">
        <v>13</v>
      </c>
      <c r="K45" s="186">
        <v>4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>
        <v>4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633</v>
      </c>
      <c r="E46" s="2">
        <f t="shared" si="4"/>
        <v>6</v>
      </c>
      <c r="F46" s="239"/>
      <c r="G46" s="93">
        <f t="shared" si="5"/>
        <v>1</v>
      </c>
      <c r="H46" s="94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>
        <v>6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959</v>
      </c>
      <c r="E47" s="2">
        <f t="shared" si="4"/>
        <v>6</v>
      </c>
      <c r="F47" s="238"/>
      <c r="G47" s="93">
        <f t="shared" si="5"/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 t="s">
        <v>13</v>
      </c>
      <c r="R47" s="94" t="s">
        <v>13</v>
      </c>
      <c r="S47" s="186" t="s">
        <v>13</v>
      </c>
      <c r="T47" s="191" t="s">
        <v>13</v>
      </c>
      <c r="U47" s="186">
        <v>6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1300</v>
      </c>
      <c r="E48" s="2">
        <f t="shared" si="4"/>
        <v>6</v>
      </c>
      <c r="F48" s="239"/>
      <c r="G48" s="93">
        <f t="shared" si="5"/>
        <v>1</v>
      </c>
      <c r="H48" s="94"/>
      <c r="I48" s="186" t="s">
        <v>13</v>
      </c>
      <c r="J48" s="191" t="s">
        <v>13</v>
      </c>
      <c r="K48" s="186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1381</v>
      </c>
      <c r="E49" s="2">
        <f t="shared" si="4"/>
        <v>6</v>
      </c>
      <c r="F49" s="239"/>
      <c r="G49" s="93">
        <f t="shared" si="5"/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>
        <v>6</v>
      </c>
      <c r="P49" s="191" t="s">
        <v>13</v>
      </c>
      <c r="Q49" s="202" t="s">
        <v>13</v>
      </c>
      <c r="R49" s="94" t="s">
        <v>13</v>
      </c>
      <c r="S49" s="186" t="s">
        <v>13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506</v>
      </c>
      <c r="E50" s="2">
        <f t="shared" si="4"/>
        <v>6</v>
      </c>
      <c r="F50" s="239"/>
      <c r="G50" s="93">
        <f t="shared" si="5"/>
        <v>1</v>
      </c>
      <c r="H50" s="94"/>
      <c r="I50" s="186" t="s">
        <v>13</v>
      </c>
      <c r="J50" s="191" t="s">
        <v>13</v>
      </c>
      <c r="K50" s="186" t="s">
        <v>13</v>
      </c>
      <c r="L50" s="191">
        <v>6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1665</v>
      </c>
      <c r="E51" s="2">
        <f t="shared" si="4"/>
        <v>6</v>
      </c>
      <c r="F51" s="239"/>
      <c r="G51" s="93">
        <f t="shared" si="5"/>
        <v>1</v>
      </c>
      <c r="H51" s="94"/>
      <c r="I51" s="186" t="s">
        <v>13</v>
      </c>
      <c r="J51" s="191">
        <v>6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18" t="s">
        <v>756</v>
      </c>
      <c r="E52" s="2">
        <f t="shared" si="4"/>
        <v>6</v>
      </c>
      <c r="F52" s="239"/>
      <c r="G52" s="93">
        <f t="shared" si="5"/>
        <v>1</v>
      </c>
      <c r="H52" s="94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>
        <v>6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44</v>
      </c>
      <c r="C53" s="30">
        <f t="shared" si="3"/>
        <v>-4</v>
      </c>
      <c r="D53" s="18" t="s">
        <v>53</v>
      </c>
      <c r="E53" s="2">
        <f t="shared" si="4"/>
        <v>5</v>
      </c>
      <c r="F53" s="239"/>
      <c r="G53" s="93">
        <f t="shared" si="5"/>
        <v>1</v>
      </c>
      <c r="H53" s="94"/>
      <c r="I53" s="186">
        <v>5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45</v>
      </c>
      <c r="C54" s="30">
        <f t="shared" si="3"/>
        <v>-4</v>
      </c>
      <c r="D54" s="18" t="s">
        <v>423</v>
      </c>
      <c r="E54" s="2">
        <f t="shared" si="4"/>
        <v>4</v>
      </c>
      <c r="F54" s="239"/>
      <c r="G54" s="93">
        <f t="shared" si="5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4</v>
      </c>
      <c r="Q54" s="202" t="s">
        <v>13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46</v>
      </c>
      <c r="C55" s="30">
        <f t="shared" si="3"/>
        <v>-4</v>
      </c>
      <c r="D55" s="18" t="s">
        <v>1615</v>
      </c>
      <c r="E55" s="2">
        <f t="shared" si="4"/>
        <v>4</v>
      </c>
      <c r="F55" s="238"/>
      <c r="G55" s="93">
        <f t="shared" si="5"/>
        <v>1</v>
      </c>
      <c r="H55" s="94"/>
      <c r="I55" s="186" t="s">
        <v>13</v>
      </c>
      <c r="J55" s="191" t="s">
        <v>13</v>
      </c>
      <c r="K55" s="186" t="s">
        <v>13</v>
      </c>
      <c r="L55" s="191">
        <v>4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 t="s">
        <v>13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47</v>
      </c>
      <c r="C56" s="30">
        <f t="shared" si="3"/>
        <v>-4</v>
      </c>
      <c r="D56" s="18" t="s">
        <v>1666</v>
      </c>
      <c r="E56" s="2">
        <f t="shared" si="4"/>
        <v>4</v>
      </c>
      <c r="F56" s="238"/>
      <c r="G56" s="30">
        <f t="shared" si="5"/>
        <v>1</v>
      </c>
      <c r="H56" s="2"/>
      <c r="I56" s="186" t="s">
        <v>13</v>
      </c>
      <c r="J56" s="191">
        <v>4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48</v>
      </c>
      <c r="C57" s="30">
        <f t="shared" si="3"/>
        <v>-4</v>
      </c>
      <c r="D57" s="18" t="s">
        <v>1763</v>
      </c>
      <c r="E57" s="2">
        <f t="shared" si="4"/>
        <v>4</v>
      </c>
      <c r="F57" s="239"/>
      <c r="G57" s="93">
        <f t="shared" si="5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202">
        <v>4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49</v>
      </c>
      <c r="C58" s="30">
        <f t="shared" si="3"/>
        <v>-4</v>
      </c>
      <c r="D58" s="18" t="s">
        <v>820</v>
      </c>
      <c r="E58" s="2">
        <f t="shared" si="4"/>
        <v>3</v>
      </c>
      <c r="F58" s="239"/>
      <c r="G58" s="93">
        <f t="shared" si="5"/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>
        <v>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50</v>
      </c>
      <c r="C59" s="30">
        <f t="shared" si="3"/>
        <v>-4</v>
      </c>
      <c r="D59" s="18" t="s">
        <v>784</v>
      </c>
      <c r="E59" s="2">
        <f t="shared" si="4"/>
        <v>3</v>
      </c>
      <c r="F59" s="239"/>
      <c r="G59" s="93">
        <f t="shared" si="5"/>
        <v>1</v>
      </c>
      <c r="H59" s="94"/>
      <c r="I59" s="186" t="s">
        <v>13</v>
      </c>
      <c r="J59" s="191" t="s">
        <v>13</v>
      </c>
      <c r="K59" s="186">
        <v>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51</v>
      </c>
      <c r="C60" s="30">
        <f t="shared" si="3"/>
        <v>-4</v>
      </c>
      <c r="D60" s="18" t="s">
        <v>571</v>
      </c>
      <c r="E60" s="2">
        <f t="shared" si="4"/>
        <v>3</v>
      </c>
      <c r="F60" s="239"/>
      <c r="G60" s="93">
        <f t="shared" si="5"/>
        <v>1</v>
      </c>
      <c r="H60" s="94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>
        <v>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52</v>
      </c>
      <c r="C61" s="30">
        <f t="shared" si="3"/>
        <v>-4</v>
      </c>
      <c r="D61" s="18" t="s">
        <v>1506</v>
      </c>
      <c r="E61" s="2">
        <f t="shared" si="4"/>
        <v>3</v>
      </c>
      <c r="F61" s="239"/>
      <c r="G61" s="93">
        <f t="shared" si="5"/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>
        <v>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 t="s">
        <v>13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53</v>
      </c>
      <c r="C62" s="30">
        <f t="shared" si="3"/>
        <v>-4</v>
      </c>
      <c r="D62" s="18" t="s">
        <v>1616</v>
      </c>
      <c r="E62" s="2">
        <f t="shared" si="4"/>
        <v>3</v>
      </c>
      <c r="F62" s="238"/>
      <c r="G62" s="93">
        <f t="shared" si="5"/>
        <v>1</v>
      </c>
      <c r="H62" s="94"/>
      <c r="I62" s="186" t="s">
        <v>13</v>
      </c>
      <c r="J62" s="191" t="s">
        <v>13</v>
      </c>
      <c r="K62" s="186" t="s">
        <v>13</v>
      </c>
      <c r="L62" s="191">
        <v>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54</v>
      </c>
      <c r="C63" s="30">
        <f t="shared" si="3"/>
        <v>-4</v>
      </c>
      <c r="D63" s="18" t="s">
        <v>955</v>
      </c>
      <c r="E63" s="2">
        <f t="shared" si="4"/>
        <v>3</v>
      </c>
      <c r="F63" s="239"/>
      <c r="G63" s="93">
        <f t="shared" si="5"/>
        <v>1</v>
      </c>
      <c r="H63" s="94"/>
      <c r="I63" s="186" t="s">
        <v>13</v>
      </c>
      <c r="J63" s="191">
        <v>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 t="s">
        <v>13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55</v>
      </c>
      <c r="C64" s="30">
        <f t="shared" si="3"/>
        <v>-4</v>
      </c>
      <c r="D64" s="18" t="s">
        <v>587</v>
      </c>
      <c r="E64" s="2">
        <f t="shared" si="4"/>
        <v>2</v>
      </c>
      <c r="F64" s="238"/>
      <c r="G64" s="93">
        <f t="shared" si="5"/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2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56</v>
      </c>
      <c r="C65" s="30">
        <f t="shared" si="3"/>
        <v>-4</v>
      </c>
      <c r="D65" s="18" t="s">
        <v>954</v>
      </c>
      <c r="E65" s="2">
        <f t="shared" si="4"/>
        <v>2</v>
      </c>
      <c r="F65" s="239"/>
      <c r="G65" s="93">
        <f t="shared" si="5"/>
        <v>1</v>
      </c>
      <c r="H65" s="94"/>
      <c r="I65" s="186" t="s">
        <v>13</v>
      </c>
      <c r="J65" s="191">
        <v>2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57</v>
      </c>
      <c r="C66" s="30">
        <f t="shared" si="3"/>
        <v>-4</v>
      </c>
      <c r="D66" s="18" t="s">
        <v>1764</v>
      </c>
      <c r="E66" s="2">
        <f t="shared" si="4"/>
        <v>2</v>
      </c>
      <c r="F66" s="239"/>
      <c r="G66" s="93">
        <f t="shared" si="5"/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2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>
        <v>62</v>
      </c>
      <c r="B67" s="30">
        <v>58</v>
      </c>
      <c r="C67" s="30">
        <f t="shared" si="3"/>
        <v>-4</v>
      </c>
      <c r="D67" s="18" t="s">
        <v>925</v>
      </c>
      <c r="E67" s="2">
        <f t="shared" si="4"/>
        <v>1</v>
      </c>
      <c r="F67" s="239"/>
      <c r="G67" s="93">
        <f t="shared" si="5"/>
        <v>1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>
        <v>1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>
        <v>63</v>
      </c>
      <c r="B68" s="30">
        <v>59</v>
      </c>
      <c r="C68" s="30">
        <f t="shared" si="3"/>
        <v>-4</v>
      </c>
      <c r="D68" s="18" t="s">
        <v>1667</v>
      </c>
      <c r="E68" s="2">
        <f t="shared" si="4"/>
        <v>1</v>
      </c>
      <c r="F68" s="239"/>
      <c r="G68" s="93">
        <f t="shared" si="5"/>
        <v>1</v>
      </c>
      <c r="H68" s="94"/>
      <c r="I68" s="186" t="s">
        <v>13</v>
      </c>
      <c r="J68" s="191">
        <v>1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>
        <v>64</v>
      </c>
      <c r="B69" s="30">
        <v>60</v>
      </c>
      <c r="C69" s="30">
        <f t="shared" si="3"/>
        <v>-4</v>
      </c>
      <c r="D69" s="18" t="s">
        <v>1765</v>
      </c>
      <c r="E69" s="2">
        <f t="shared" si="4"/>
        <v>1</v>
      </c>
      <c r="F69" s="239"/>
      <c r="G69" s="93">
        <f t="shared" si="5"/>
        <v>1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>
        <v>1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6">LARGE(H70:Z70,1)+LARGE(H70:Z70,2)+LARGE(H70:Z70,3)+LARGE(H70:Z70,4)+LARGE(H70:Z70,5)+F70</f>
        <v>0</v>
      </c>
      <c r="F70" s="239"/>
      <c r="G70" s="93">
        <f t="shared" ref="G70" si="7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480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9">
    <sortCondition descending="1" ref="E6:E69"/>
    <sortCondition ref="G6:G69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R105"/>
  <sheetViews>
    <sheetView showGridLines="0" topLeftCell="A85" workbookViewId="0">
      <selection activeCell="D98" sqref="D98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1768</v>
      </c>
      <c r="J2" s="189" t="s">
        <v>1768</v>
      </c>
      <c r="K2" s="184" t="s">
        <v>1668</v>
      </c>
      <c r="L2" s="190" t="s">
        <v>1627</v>
      </c>
      <c r="M2" s="184" t="s">
        <v>1295</v>
      </c>
      <c r="N2" s="189" t="s">
        <v>1605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1583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1848</v>
      </c>
      <c r="J3" s="190" t="s">
        <v>321</v>
      </c>
      <c r="K3" s="185" t="s">
        <v>321</v>
      </c>
      <c r="L3" s="190" t="s">
        <v>1628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7</v>
      </c>
      <c r="C12" s="30">
        <f t="shared" si="0"/>
        <v>0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9</v>
      </c>
      <c r="C14" s="30">
        <f t="shared" si="0"/>
        <v>0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16</v>
      </c>
      <c r="C21" s="30">
        <f t="shared" si="0"/>
        <v>0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17</v>
      </c>
      <c r="C22" s="30">
        <f t="shared" si="0"/>
        <v>0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19</v>
      </c>
      <c r="C24" s="30">
        <f t="shared" si="0"/>
        <v>0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21</v>
      </c>
      <c r="C26" s="30">
        <f t="shared" si="0"/>
        <v>0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1695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1696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/>
      <c r="C33" s="30"/>
      <c r="D33" s="92" t="s">
        <v>1940</v>
      </c>
      <c r="E33" s="86">
        <f t="shared" si="1"/>
        <v>20</v>
      </c>
      <c r="F33" s="243">
        <v>20</v>
      </c>
      <c r="G33" s="93">
        <f t="shared" si="2"/>
        <v>0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/>
      <c r="C34" s="30"/>
      <c r="D34" s="92" t="s">
        <v>1941</v>
      </c>
      <c r="E34" s="86">
        <f t="shared" si="1"/>
        <v>20</v>
      </c>
      <c r="F34" s="243">
        <v>20</v>
      </c>
      <c r="G34" s="93">
        <f t="shared" si="2"/>
        <v>0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/>
      <c r="C35" s="30"/>
      <c r="D35" s="92" t="s">
        <v>1942</v>
      </c>
      <c r="E35" s="86">
        <f t="shared" si="1"/>
        <v>20</v>
      </c>
      <c r="F35" s="243">
        <v>20</v>
      </c>
      <c r="G35" s="93">
        <f t="shared" si="2"/>
        <v>0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1943</v>
      </c>
      <c r="E36" s="86">
        <f t="shared" si="1"/>
        <v>20</v>
      </c>
      <c r="F36" s="243">
        <v>20</v>
      </c>
      <c r="G36" s="93">
        <f t="shared" si="2"/>
        <v>0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/>
      <c r="C37" s="30"/>
      <c r="D37" s="92" t="s">
        <v>1441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>
        <v>28</v>
      </c>
      <c r="C38" s="30">
        <f t="shared" ref="C38:C69" si="3">B38-A38</f>
        <v>-5</v>
      </c>
      <c r="D38" s="92" t="s">
        <v>920</v>
      </c>
      <c r="E38" s="86">
        <f t="shared" ref="E38:E69" si="4">LARGE(H38:AH38,1)+LARGE(H38:AH38,2)+LARGE(H38:AH38,3)+LARGE(H38:AH38,4)+LARGE(H38:AH38,5)+F38</f>
        <v>20</v>
      </c>
      <c r="F38" s="243"/>
      <c r="G38" s="93">
        <f t="shared" ref="G38:G69" si="5">COUNT(H38:AC38)</f>
        <v>2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10</v>
      </c>
      <c r="X38" s="94" t="s">
        <v>13</v>
      </c>
      <c r="Y38" s="186">
        <v>10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29</v>
      </c>
      <c r="C39" s="30">
        <f t="shared" si="3"/>
        <v>-5</v>
      </c>
      <c r="D39" s="92" t="s">
        <v>278</v>
      </c>
      <c r="E39" s="86">
        <f t="shared" si="4"/>
        <v>20</v>
      </c>
      <c r="F39" s="242"/>
      <c r="G39" s="93">
        <f t="shared" si="5"/>
        <v>2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>
        <v>6</v>
      </c>
      <c r="W39" s="202">
        <v>14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>
        <v>30</v>
      </c>
      <c r="C40" s="30">
        <f t="shared" si="3"/>
        <v>-5</v>
      </c>
      <c r="D40" s="92" t="s">
        <v>293</v>
      </c>
      <c r="E40" s="86">
        <f t="shared" si="4"/>
        <v>17</v>
      </c>
      <c r="F40" s="243"/>
      <c r="G40" s="93">
        <f t="shared" si="5"/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17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31</v>
      </c>
      <c r="C41" s="30">
        <f t="shared" si="3"/>
        <v>-5</v>
      </c>
      <c r="D41" s="92" t="s">
        <v>1838</v>
      </c>
      <c r="E41" s="86">
        <f t="shared" si="4"/>
        <v>17</v>
      </c>
      <c r="F41" s="243"/>
      <c r="G41" s="93">
        <f t="shared" si="5"/>
        <v>1</v>
      </c>
      <c r="H41" s="94"/>
      <c r="I41" s="186" t="s">
        <v>13</v>
      </c>
      <c r="J41" s="191">
        <v>17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92" t="s">
        <v>919</v>
      </c>
      <c r="E42" s="86">
        <f t="shared" si="4"/>
        <v>15</v>
      </c>
      <c r="F42" s="243"/>
      <c r="G42" s="93">
        <f t="shared" si="5"/>
        <v>2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</v>
      </c>
      <c r="X42" s="94" t="s">
        <v>13</v>
      </c>
      <c r="Y42" s="186">
        <v>14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33</v>
      </c>
      <c r="C43" s="30">
        <f t="shared" si="3"/>
        <v>-5</v>
      </c>
      <c r="D43" s="92" t="s">
        <v>1839</v>
      </c>
      <c r="E43" s="86">
        <f t="shared" si="4"/>
        <v>14</v>
      </c>
      <c r="F43" s="243"/>
      <c r="G43" s="93">
        <f t="shared" si="5"/>
        <v>1</v>
      </c>
      <c r="H43" s="94"/>
      <c r="I43" s="186" t="s">
        <v>13</v>
      </c>
      <c r="J43" s="191">
        <v>14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34</v>
      </c>
      <c r="C44" s="30">
        <f t="shared" si="3"/>
        <v>-5</v>
      </c>
      <c r="D44" s="92" t="s">
        <v>586</v>
      </c>
      <c r="E44" s="86">
        <f t="shared" si="4"/>
        <v>12</v>
      </c>
      <c r="F44" s="242"/>
      <c r="G44" s="93">
        <f t="shared" si="5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12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>
        <v>35</v>
      </c>
      <c r="C45" s="30">
        <f t="shared" si="3"/>
        <v>-5</v>
      </c>
      <c r="D45" s="92" t="s">
        <v>1840</v>
      </c>
      <c r="E45" s="86">
        <f t="shared" si="4"/>
        <v>12</v>
      </c>
      <c r="F45" s="243"/>
      <c r="G45" s="93">
        <f t="shared" si="5"/>
        <v>1</v>
      </c>
      <c r="H45" s="94"/>
      <c r="I45" s="186" t="s">
        <v>13</v>
      </c>
      <c r="J45" s="191">
        <v>12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36</v>
      </c>
      <c r="C46" s="30">
        <f t="shared" si="3"/>
        <v>-5</v>
      </c>
      <c r="D46" s="110" t="s">
        <v>456</v>
      </c>
      <c r="E46" s="86">
        <f t="shared" si="4"/>
        <v>10</v>
      </c>
      <c r="F46" s="242"/>
      <c r="G46" s="93">
        <f t="shared" si="5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>
        <v>10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37</v>
      </c>
      <c r="C47" s="30">
        <f t="shared" si="3"/>
        <v>-5</v>
      </c>
      <c r="D47" s="92" t="s">
        <v>552</v>
      </c>
      <c r="E47" s="86">
        <f t="shared" si="4"/>
        <v>10</v>
      </c>
      <c r="F47" s="243"/>
      <c r="G47" s="93">
        <f t="shared" si="5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10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>
        <v>38</v>
      </c>
      <c r="C48" s="30">
        <f t="shared" si="3"/>
        <v>-5</v>
      </c>
      <c r="D48" s="110" t="s">
        <v>1585</v>
      </c>
      <c r="E48" s="86">
        <f t="shared" si="4"/>
        <v>10</v>
      </c>
      <c r="F48" s="242"/>
      <c r="G48" s="93">
        <f t="shared" si="5"/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>
        <v>10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si="3"/>
        <v>-5</v>
      </c>
      <c r="D49" s="92" t="s">
        <v>676</v>
      </c>
      <c r="E49" s="86">
        <f t="shared" si="4"/>
        <v>10</v>
      </c>
      <c r="F49" s="242"/>
      <c r="G49" s="93">
        <f t="shared" si="5"/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>
        <v>10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3"/>
        <v>-5</v>
      </c>
      <c r="D50" s="92" t="s">
        <v>1841</v>
      </c>
      <c r="E50" s="86">
        <f t="shared" si="4"/>
        <v>10</v>
      </c>
      <c r="F50" s="243"/>
      <c r="G50" s="93">
        <f t="shared" si="5"/>
        <v>1</v>
      </c>
      <c r="H50" s="94"/>
      <c r="I50" s="186" t="s">
        <v>13</v>
      </c>
      <c r="J50" s="191">
        <v>10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3"/>
        <v>-5</v>
      </c>
      <c r="D51" s="92" t="s">
        <v>921</v>
      </c>
      <c r="E51" s="86">
        <f t="shared" si="4"/>
        <v>8</v>
      </c>
      <c r="F51" s="243"/>
      <c r="G51" s="93">
        <f t="shared" si="5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>
        <v>8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3"/>
        <v>-5</v>
      </c>
      <c r="D52" s="92" t="s">
        <v>648</v>
      </c>
      <c r="E52" s="86">
        <f t="shared" si="4"/>
        <v>8</v>
      </c>
      <c r="F52" s="243"/>
      <c r="G52" s="93">
        <f t="shared" si="5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8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3"/>
        <v>-5</v>
      </c>
      <c r="D53" s="92" t="s">
        <v>1842</v>
      </c>
      <c r="E53" s="86">
        <f t="shared" si="4"/>
        <v>8</v>
      </c>
      <c r="F53" s="243"/>
      <c r="G53" s="93">
        <f t="shared" si="5"/>
        <v>1</v>
      </c>
      <c r="H53" s="94"/>
      <c r="I53" s="186" t="s">
        <v>13</v>
      </c>
      <c r="J53" s="191">
        <v>8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3"/>
        <v>-5</v>
      </c>
      <c r="D54" s="92" t="s">
        <v>1301</v>
      </c>
      <c r="E54" s="86">
        <f t="shared" si="4"/>
        <v>8</v>
      </c>
      <c r="F54" s="243"/>
      <c r="G54" s="93">
        <f t="shared" si="5"/>
        <v>2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>
        <v>4</v>
      </c>
      <c r="N54" s="191">
        <v>4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3"/>
        <v>-5</v>
      </c>
      <c r="D55" s="92" t="s">
        <v>336</v>
      </c>
      <c r="E55" s="86">
        <f t="shared" si="4"/>
        <v>6</v>
      </c>
      <c r="F55" s="243"/>
      <c r="G55" s="93">
        <f t="shared" si="5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>
        <v>6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3"/>
        <v>-5</v>
      </c>
      <c r="D56" s="110" t="s">
        <v>58</v>
      </c>
      <c r="E56" s="86">
        <f t="shared" si="4"/>
        <v>6</v>
      </c>
      <c r="F56" s="242"/>
      <c r="G56" s="93">
        <f t="shared" si="5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>
        <v>6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>
        <v>47</v>
      </c>
      <c r="C57" s="30">
        <f t="shared" si="3"/>
        <v>-5</v>
      </c>
      <c r="D57" s="92" t="s">
        <v>252</v>
      </c>
      <c r="E57" s="86">
        <f t="shared" si="4"/>
        <v>6</v>
      </c>
      <c r="F57" s="243"/>
      <c r="G57" s="93">
        <f t="shared" si="5"/>
        <v>1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>
        <v>6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>
        <v>48</v>
      </c>
      <c r="C58" s="30">
        <f t="shared" si="3"/>
        <v>-5</v>
      </c>
      <c r="D58" s="92" t="s">
        <v>1382</v>
      </c>
      <c r="E58" s="86">
        <f t="shared" si="4"/>
        <v>6</v>
      </c>
      <c r="F58" s="243"/>
      <c r="G58" s="93">
        <f t="shared" si="5"/>
        <v>1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>
        <v>6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49</v>
      </c>
      <c r="C59" s="30">
        <f t="shared" si="3"/>
        <v>-5</v>
      </c>
      <c r="D59" s="92" t="s">
        <v>1429</v>
      </c>
      <c r="E59" s="86">
        <f t="shared" si="4"/>
        <v>6</v>
      </c>
      <c r="F59" s="243"/>
      <c r="G59" s="93">
        <f t="shared" si="5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>
        <v>6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50</v>
      </c>
      <c r="C60" s="30">
        <f t="shared" si="3"/>
        <v>-5</v>
      </c>
      <c r="D60" s="92" t="s">
        <v>1617</v>
      </c>
      <c r="E60" s="86">
        <f t="shared" si="4"/>
        <v>6</v>
      </c>
      <c r="F60" s="243"/>
      <c r="G60" s="93">
        <f t="shared" si="5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>
        <v>6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51</v>
      </c>
      <c r="C61" s="30">
        <f t="shared" si="3"/>
        <v>-5</v>
      </c>
      <c r="D61" s="110" t="s">
        <v>602</v>
      </c>
      <c r="E61" s="86">
        <f t="shared" si="4"/>
        <v>6</v>
      </c>
      <c r="F61" s="243"/>
      <c r="G61" s="93">
        <f t="shared" si="5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>
        <v>6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52</v>
      </c>
      <c r="C62" s="30">
        <f t="shared" si="3"/>
        <v>-5</v>
      </c>
      <c r="D62" s="92" t="s">
        <v>1843</v>
      </c>
      <c r="E62" s="86">
        <f t="shared" si="4"/>
        <v>6</v>
      </c>
      <c r="F62" s="243"/>
      <c r="G62" s="93">
        <f t="shared" si="5"/>
        <v>1</v>
      </c>
      <c r="H62" s="94"/>
      <c r="I62" s="186" t="s">
        <v>13</v>
      </c>
      <c r="J62" s="191">
        <v>6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53</v>
      </c>
      <c r="C63" s="30">
        <f t="shared" si="3"/>
        <v>-5</v>
      </c>
      <c r="D63" s="92" t="s">
        <v>1849</v>
      </c>
      <c r="E63" s="86">
        <f t="shared" si="4"/>
        <v>6</v>
      </c>
      <c r="F63" s="243"/>
      <c r="G63" s="93">
        <f t="shared" si="5"/>
        <v>1</v>
      </c>
      <c r="H63" s="94"/>
      <c r="I63" s="186">
        <v>6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54</v>
      </c>
      <c r="C64" s="30">
        <f t="shared" si="3"/>
        <v>-5</v>
      </c>
      <c r="D64" s="92" t="s">
        <v>740</v>
      </c>
      <c r="E64" s="86">
        <f t="shared" si="4"/>
        <v>4</v>
      </c>
      <c r="F64" s="243"/>
      <c r="G64" s="93">
        <f t="shared" si="5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>
        <v>4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55</v>
      </c>
      <c r="C65" s="30">
        <f t="shared" si="3"/>
        <v>-5</v>
      </c>
      <c r="D65" s="110" t="s">
        <v>805</v>
      </c>
      <c r="E65" s="86">
        <f t="shared" si="4"/>
        <v>4</v>
      </c>
      <c r="F65" s="242"/>
      <c r="G65" s="93">
        <f t="shared" si="5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4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56</v>
      </c>
      <c r="C66" s="30">
        <f t="shared" si="3"/>
        <v>-5</v>
      </c>
      <c r="D66" s="92" t="s">
        <v>960</v>
      </c>
      <c r="E66" s="86">
        <f t="shared" si="4"/>
        <v>4</v>
      </c>
      <c r="F66" s="242"/>
      <c r="G66" s="93">
        <f t="shared" si="5"/>
        <v>1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>
        <v>4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57</v>
      </c>
      <c r="C67" s="30">
        <f t="shared" si="3"/>
        <v>-5</v>
      </c>
      <c r="D67" s="92" t="s">
        <v>1383</v>
      </c>
      <c r="E67" s="86">
        <f t="shared" si="4"/>
        <v>4</v>
      </c>
      <c r="F67" s="243"/>
      <c r="G67" s="93">
        <f t="shared" si="5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>
        <v>4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>
        <v>58</v>
      </c>
      <c r="C68" s="30">
        <f t="shared" si="3"/>
        <v>-5</v>
      </c>
      <c r="D68" s="92" t="s">
        <v>1430</v>
      </c>
      <c r="E68" s="86">
        <f t="shared" si="4"/>
        <v>4</v>
      </c>
      <c r="F68" s="243"/>
      <c r="G68" s="93">
        <f t="shared" si="5"/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>
        <v>4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>
        <v>59</v>
      </c>
      <c r="C69" s="30">
        <f t="shared" si="3"/>
        <v>-5</v>
      </c>
      <c r="D69" s="92" t="s">
        <v>1496</v>
      </c>
      <c r="E69" s="86">
        <f t="shared" si="4"/>
        <v>4</v>
      </c>
      <c r="F69" s="243"/>
      <c r="G69" s="93">
        <f t="shared" si="5"/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4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60</v>
      </c>
      <c r="C70" s="30">
        <f t="shared" ref="C70:C96" si="6">B70-A70</f>
        <v>-5</v>
      </c>
      <c r="D70" s="92" t="s">
        <v>1507</v>
      </c>
      <c r="E70" s="86">
        <f t="shared" ref="E70:E101" si="7">LARGE(H70:AH70,1)+LARGE(H70:AH70,2)+LARGE(H70:AH70,3)+LARGE(H70:AH70,4)+LARGE(H70:AH70,5)+F70</f>
        <v>4</v>
      </c>
      <c r="F70" s="243"/>
      <c r="G70" s="93">
        <f t="shared" ref="G70:G101" si="8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>
        <v>4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61</v>
      </c>
      <c r="C71" s="30">
        <f t="shared" si="6"/>
        <v>-5</v>
      </c>
      <c r="D71" s="92" t="s">
        <v>1662</v>
      </c>
      <c r="E71" s="86">
        <f t="shared" si="7"/>
        <v>4</v>
      </c>
      <c r="F71" s="243"/>
      <c r="G71" s="93">
        <f t="shared" si="8"/>
        <v>1</v>
      </c>
      <c r="H71" s="94"/>
      <c r="I71" s="186" t="s">
        <v>13</v>
      </c>
      <c r="J71" s="191" t="s">
        <v>13</v>
      </c>
      <c r="K71" s="202" t="s">
        <v>13</v>
      </c>
      <c r="L71" s="191">
        <v>4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62</v>
      </c>
      <c r="C72" s="30">
        <f t="shared" si="6"/>
        <v>-5</v>
      </c>
      <c r="D72" s="92" t="s">
        <v>1760</v>
      </c>
      <c r="E72" s="86">
        <f t="shared" si="7"/>
        <v>4</v>
      </c>
      <c r="F72" s="243"/>
      <c r="G72" s="93">
        <f t="shared" si="8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4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63</v>
      </c>
      <c r="C73" s="30">
        <f t="shared" si="6"/>
        <v>-5</v>
      </c>
      <c r="D73" s="92" t="s">
        <v>1844</v>
      </c>
      <c r="E73" s="86">
        <f t="shared" si="7"/>
        <v>4</v>
      </c>
      <c r="F73" s="243"/>
      <c r="G73" s="93">
        <f t="shared" si="8"/>
        <v>1</v>
      </c>
      <c r="H73" s="94"/>
      <c r="I73" s="186" t="s">
        <v>13</v>
      </c>
      <c r="J73" s="191">
        <v>4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64</v>
      </c>
      <c r="C74" s="30">
        <f t="shared" si="6"/>
        <v>-5</v>
      </c>
      <c r="D74" s="92" t="s">
        <v>468</v>
      </c>
      <c r="E74" s="86">
        <f t="shared" si="7"/>
        <v>4</v>
      </c>
      <c r="F74" s="243"/>
      <c r="G74" s="93">
        <f t="shared" si="8"/>
        <v>1</v>
      </c>
      <c r="H74" s="94"/>
      <c r="I74" s="186">
        <v>4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65</v>
      </c>
      <c r="C75" s="30">
        <f t="shared" si="6"/>
        <v>-5</v>
      </c>
      <c r="D75" s="92" t="s">
        <v>922</v>
      </c>
      <c r="E75" s="86">
        <f t="shared" si="7"/>
        <v>3</v>
      </c>
      <c r="F75" s="243"/>
      <c r="G75" s="93">
        <f t="shared" si="8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>
        <v>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66</v>
      </c>
      <c r="C76" s="30">
        <f t="shared" si="6"/>
        <v>-5</v>
      </c>
      <c r="D76" s="92" t="s">
        <v>675</v>
      </c>
      <c r="E76" s="86">
        <f t="shared" si="7"/>
        <v>3</v>
      </c>
      <c r="F76" s="243"/>
      <c r="G76" s="93">
        <f t="shared" si="8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>
        <v>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67</v>
      </c>
      <c r="C77" s="30">
        <f t="shared" si="6"/>
        <v>-5</v>
      </c>
      <c r="D77" s="92" t="s">
        <v>854</v>
      </c>
      <c r="E77" s="86">
        <f t="shared" si="7"/>
        <v>3</v>
      </c>
      <c r="F77" s="243"/>
      <c r="G77" s="93">
        <f t="shared" si="8"/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>
        <v>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68</v>
      </c>
      <c r="C78" s="30">
        <f t="shared" si="6"/>
        <v>-5</v>
      </c>
      <c r="D78" s="92" t="s">
        <v>559</v>
      </c>
      <c r="E78" s="86">
        <f t="shared" si="7"/>
        <v>3</v>
      </c>
      <c r="F78" s="243"/>
      <c r="G78" s="93">
        <f t="shared" si="8"/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69</v>
      </c>
      <c r="C79" s="30">
        <f t="shared" si="6"/>
        <v>-5</v>
      </c>
      <c r="D79" s="92" t="s">
        <v>1302</v>
      </c>
      <c r="E79" s="86">
        <f t="shared" si="7"/>
        <v>3</v>
      </c>
      <c r="F79" s="242"/>
      <c r="G79" s="93">
        <f t="shared" si="8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>
        <v>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>
        <v>70</v>
      </c>
      <c r="C80" s="30">
        <f t="shared" si="6"/>
        <v>-5</v>
      </c>
      <c r="D80" s="92" t="s">
        <v>1384</v>
      </c>
      <c r="E80" s="86">
        <f t="shared" si="7"/>
        <v>3</v>
      </c>
      <c r="F80" s="243"/>
      <c r="G80" s="93">
        <f t="shared" si="8"/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>
        <v>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>
        <v>71</v>
      </c>
      <c r="C81" s="30">
        <f t="shared" si="6"/>
        <v>-5</v>
      </c>
      <c r="D81" s="92" t="s">
        <v>722</v>
      </c>
      <c r="E81" s="86">
        <f t="shared" si="7"/>
        <v>3</v>
      </c>
      <c r="F81" s="243"/>
      <c r="G81" s="93">
        <f t="shared" si="8"/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>
        <v>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72</v>
      </c>
      <c r="C82" s="30">
        <f t="shared" si="6"/>
        <v>-5</v>
      </c>
      <c r="D82" s="92" t="s">
        <v>1663</v>
      </c>
      <c r="E82" s="86">
        <f t="shared" si="7"/>
        <v>3</v>
      </c>
      <c r="F82" s="242"/>
      <c r="G82" s="93">
        <f t="shared" si="8"/>
        <v>1</v>
      </c>
      <c r="H82" s="94"/>
      <c r="I82" s="186" t="s">
        <v>13</v>
      </c>
      <c r="J82" s="191" t="s">
        <v>13</v>
      </c>
      <c r="K82" s="202" t="s">
        <v>13</v>
      </c>
      <c r="L82" s="191">
        <v>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73</v>
      </c>
      <c r="C83" s="30">
        <f t="shared" si="6"/>
        <v>-5</v>
      </c>
      <c r="D83" s="92" t="s">
        <v>633</v>
      </c>
      <c r="E83" s="86">
        <f t="shared" si="7"/>
        <v>3</v>
      </c>
      <c r="F83" s="242"/>
      <c r="G83" s="93">
        <f t="shared" si="8"/>
        <v>1</v>
      </c>
      <c r="H83" s="94"/>
      <c r="I83" s="186" t="s">
        <v>13</v>
      </c>
      <c r="J83" s="191" t="s">
        <v>13</v>
      </c>
      <c r="K83" s="202">
        <v>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74</v>
      </c>
      <c r="C84" s="30">
        <f t="shared" si="6"/>
        <v>-5</v>
      </c>
      <c r="D84" s="92" t="s">
        <v>1761</v>
      </c>
      <c r="E84" s="86">
        <f t="shared" si="7"/>
        <v>3</v>
      </c>
      <c r="F84" s="243"/>
      <c r="G84" s="93">
        <f t="shared" si="8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>
        <v>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75</v>
      </c>
      <c r="C85" s="30">
        <f t="shared" si="6"/>
        <v>-5</v>
      </c>
      <c r="D85" s="92" t="s">
        <v>1845</v>
      </c>
      <c r="E85" s="86">
        <f t="shared" si="7"/>
        <v>3</v>
      </c>
      <c r="F85" s="243"/>
      <c r="G85" s="93">
        <f t="shared" si="8"/>
        <v>1</v>
      </c>
      <c r="H85" s="94"/>
      <c r="I85" s="186" t="s">
        <v>13</v>
      </c>
      <c r="J85" s="191">
        <v>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76</v>
      </c>
      <c r="C86" s="30">
        <f t="shared" si="6"/>
        <v>-5</v>
      </c>
      <c r="D86" s="92" t="s">
        <v>953</v>
      </c>
      <c r="E86" s="86">
        <f t="shared" si="7"/>
        <v>3</v>
      </c>
      <c r="F86" s="243"/>
      <c r="G86" s="93">
        <f t="shared" si="8"/>
        <v>1</v>
      </c>
      <c r="H86" s="94"/>
      <c r="I86" s="186">
        <v>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77</v>
      </c>
      <c r="C87" s="30">
        <f t="shared" si="6"/>
        <v>-5</v>
      </c>
      <c r="D87" s="92" t="s">
        <v>710</v>
      </c>
      <c r="E87" s="86">
        <f t="shared" si="7"/>
        <v>2</v>
      </c>
      <c r="F87" s="243"/>
      <c r="G87" s="93">
        <f t="shared" si="8"/>
        <v>1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>
        <v>2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78</v>
      </c>
      <c r="C88" s="30">
        <f t="shared" si="6"/>
        <v>-5</v>
      </c>
      <c r="D88" s="92" t="s">
        <v>1303</v>
      </c>
      <c r="E88" s="86">
        <f t="shared" si="7"/>
        <v>2</v>
      </c>
      <c r="F88" s="243"/>
      <c r="G88" s="93">
        <f t="shared" si="8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>
        <v>2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>
        <v>79</v>
      </c>
      <c r="C89" s="30">
        <f t="shared" si="6"/>
        <v>-5</v>
      </c>
      <c r="D89" s="92" t="s">
        <v>1385</v>
      </c>
      <c r="E89" s="86">
        <f t="shared" si="7"/>
        <v>2</v>
      </c>
      <c r="F89" s="243"/>
      <c r="G89" s="93">
        <f t="shared" si="8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>
        <v>2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80</v>
      </c>
      <c r="C90" s="30">
        <f t="shared" si="6"/>
        <v>-5</v>
      </c>
      <c r="D90" s="92" t="s">
        <v>1508</v>
      </c>
      <c r="E90" s="86">
        <f t="shared" si="7"/>
        <v>2</v>
      </c>
      <c r="F90" s="243"/>
      <c r="G90" s="93">
        <f t="shared" si="8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>
        <v>2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81</v>
      </c>
      <c r="C91" s="30">
        <f t="shared" si="6"/>
        <v>-5</v>
      </c>
      <c r="D91" s="110" t="s">
        <v>1664</v>
      </c>
      <c r="E91" s="86">
        <f t="shared" si="7"/>
        <v>2</v>
      </c>
      <c r="F91" s="243"/>
      <c r="G91" s="93">
        <f t="shared" si="8"/>
        <v>1</v>
      </c>
      <c r="H91" s="94"/>
      <c r="I91" s="186" t="s">
        <v>13</v>
      </c>
      <c r="J91" s="191" t="s">
        <v>13</v>
      </c>
      <c r="K91" s="202" t="s">
        <v>13</v>
      </c>
      <c r="L91" s="191">
        <v>2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82</v>
      </c>
      <c r="C92" s="30">
        <f t="shared" si="6"/>
        <v>-5</v>
      </c>
      <c r="D92" s="92" t="s">
        <v>1669</v>
      </c>
      <c r="E92" s="86">
        <f t="shared" si="7"/>
        <v>2</v>
      </c>
      <c r="F92" s="243"/>
      <c r="G92" s="93">
        <f t="shared" si="8"/>
        <v>1</v>
      </c>
      <c r="H92" s="94"/>
      <c r="I92" s="186" t="s">
        <v>13</v>
      </c>
      <c r="J92" s="191" t="s">
        <v>13</v>
      </c>
      <c r="K92" s="202">
        <v>2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83</v>
      </c>
      <c r="C93" s="30">
        <f t="shared" si="6"/>
        <v>-5</v>
      </c>
      <c r="D93" s="92" t="s">
        <v>1762</v>
      </c>
      <c r="E93" s="86">
        <f t="shared" si="7"/>
        <v>2</v>
      </c>
      <c r="F93" s="243"/>
      <c r="G93" s="93">
        <f t="shared" si="8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>
        <v>2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84</v>
      </c>
      <c r="C94" s="30">
        <f t="shared" si="6"/>
        <v>-5</v>
      </c>
      <c r="D94" s="92" t="s">
        <v>1846</v>
      </c>
      <c r="E94" s="86">
        <f t="shared" si="7"/>
        <v>2</v>
      </c>
      <c r="F94" s="243"/>
      <c r="G94" s="93">
        <f t="shared" si="8"/>
        <v>1</v>
      </c>
      <c r="H94" s="94"/>
      <c r="I94" s="186" t="s">
        <v>13</v>
      </c>
      <c r="J94" s="191">
        <v>2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85</v>
      </c>
      <c r="C95" s="30">
        <f t="shared" si="6"/>
        <v>-5</v>
      </c>
      <c r="D95" s="92" t="s">
        <v>923</v>
      </c>
      <c r="E95" s="86">
        <f t="shared" si="7"/>
        <v>1</v>
      </c>
      <c r="F95" s="243"/>
      <c r="G95" s="93">
        <f t="shared" si="8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>
        <v>86</v>
      </c>
      <c r="C96" s="30">
        <f t="shared" si="6"/>
        <v>-5</v>
      </c>
      <c r="D96" s="92" t="s">
        <v>1304</v>
      </c>
      <c r="E96" s="86">
        <f t="shared" si="7"/>
        <v>1</v>
      </c>
      <c r="F96" s="243"/>
      <c r="G96" s="93">
        <f t="shared" si="8"/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186">
        <v>1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0">
        <v>92</v>
      </c>
      <c r="B97" s="30">
        <v>87</v>
      </c>
      <c r="C97" s="30">
        <f t="shared" ref="C97:C101" si="9">B97-A97</f>
        <v>-5</v>
      </c>
      <c r="D97" s="92" t="s">
        <v>1386</v>
      </c>
      <c r="E97" s="86">
        <f t="shared" si="7"/>
        <v>1</v>
      </c>
      <c r="F97" s="243"/>
      <c r="G97" s="93">
        <f t="shared" si="8"/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>
        <v>1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0">
        <v>93</v>
      </c>
      <c r="B98" s="30">
        <v>88</v>
      </c>
      <c r="C98" s="30">
        <f t="shared" si="9"/>
        <v>-5</v>
      </c>
      <c r="D98" s="92" t="s">
        <v>1471</v>
      </c>
      <c r="E98" s="86">
        <f t="shared" si="7"/>
        <v>1</v>
      </c>
      <c r="F98" s="243"/>
      <c r="G98" s="93">
        <f t="shared" si="8"/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>
        <v>1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0">
        <v>94</v>
      </c>
      <c r="B99" s="30">
        <v>89</v>
      </c>
      <c r="C99" s="30">
        <f t="shared" si="9"/>
        <v>-5</v>
      </c>
      <c r="D99" s="92" t="s">
        <v>1509</v>
      </c>
      <c r="E99" s="86">
        <f t="shared" si="7"/>
        <v>1</v>
      </c>
      <c r="F99" s="243"/>
      <c r="G99" s="93">
        <f t="shared" si="8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0">
        <v>95</v>
      </c>
      <c r="B100" s="30">
        <v>90</v>
      </c>
      <c r="C100" s="30">
        <f t="shared" si="9"/>
        <v>-5</v>
      </c>
      <c r="D100" s="92" t="s">
        <v>1670</v>
      </c>
      <c r="E100" s="86">
        <f t="shared" si="7"/>
        <v>1</v>
      </c>
      <c r="F100" s="242"/>
      <c r="G100" s="93">
        <f t="shared" si="8"/>
        <v>1</v>
      </c>
      <c r="H100" s="94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0">
        <v>96</v>
      </c>
      <c r="B101" s="30">
        <v>91</v>
      </c>
      <c r="C101" s="30">
        <f t="shared" si="9"/>
        <v>-5</v>
      </c>
      <c r="D101" s="92" t="s">
        <v>1847</v>
      </c>
      <c r="E101" s="86">
        <f t="shared" si="7"/>
        <v>1</v>
      </c>
      <c r="F101" s="243"/>
      <c r="G101" s="93">
        <f t="shared" si="8"/>
        <v>1</v>
      </c>
      <c r="H101" s="94"/>
      <c r="I101" s="186" t="s">
        <v>13</v>
      </c>
      <c r="J101" s="191">
        <v>1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ref="E102" si="10">LARGE(H102:AH102,1)+LARGE(H102:AH102,2)+LARGE(H102:AH102,3)+LARGE(H102:AH102,4)+LARGE(H102:AH102,5)+F102</f>
        <v>0</v>
      </c>
      <c r="F102" s="243"/>
      <c r="G102" s="93">
        <f t="shared" ref="G102" si="11">COUNT(H102:AC102)</f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2">LARGE(H103:AH103,1)+LARGE(H103:AH103,2)+LARGE(H103:AH103,3)+LARGE(H103:AH103,4)+LARGE(H103:AH103,5)+F103</f>
        <v>0</v>
      </c>
      <c r="F103" s="243"/>
      <c r="G103" s="93">
        <f t="shared" ref="G103" si="13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440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101">
    <sortCondition descending="1" ref="E6:E101"/>
    <sortCondition ref="G6:G101"/>
  </sortState>
  <conditionalFormatting sqref="C6:C101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209"/>
  <sheetViews>
    <sheetView showGridLines="0" workbookViewId="0">
      <selection activeCell="D175" sqref="D175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90625" style="182" customWidth="1"/>
    <col min="10" max="10" width="10.453125" style="182" customWidth="1"/>
    <col min="11" max="11" width="9.90625" style="182" customWidth="1"/>
    <col min="12" max="12" width="10.90625" style="182" customWidth="1"/>
    <col min="13" max="13" width="9.54296875" style="182" customWidth="1"/>
    <col min="14" max="15" width="10.26953125" style="182" customWidth="1"/>
    <col min="16" max="20" width="9.453125" style="229" customWidth="1"/>
    <col min="21" max="23" width="10" style="229" customWidth="1"/>
    <col min="24" max="25" width="11.6328125" style="182" customWidth="1"/>
    <col min="26" max="26" width="11.26953125" style="182" customWidth="1"/>
    <col min="27" max="27" width="10.08984375" style="182" customWidth="1"/>
    <col min="28" max="30" width="11.453125" style="182" customWidth="1"/>
    <col min="31" max="35" width="24.1796875" style="124" hidden="1" customWidth="1"/>
    <col min="36" max="37" width="7.1796875" style="124" customWidth="1"/>
    <col min="38" max="38" width="11.453125" style="124" customWidth="1"/>
    <col min="39" max="232" width="24.1796875" style="124" customWidth="1"/>
  </cols>
  <sheetData>
    <row r="1" spans="1:61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5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98"/>
      <c r="AF1" s="99"/>
      <c r="AG1" s="99"/>
      <c r="AH1" s="99"/>
      <c r="AI1" s="125"/>
      <c r="AJ1" s="9"/>
      <c r="AK1" s="9"/>
      <c r="AL1" s="100"/>
      <c r="AM1" s="126"/>
      <c r="AN1" s="101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</row>
    <row r="2" spans="1:6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104"/>
      <c r="AJ2" s="9"/>
      <c r="AK2" s="9"/>
      <c r="AL2" s="105"/>
      <c r="AM2" s="199"/>
      <c r="AN2" s="106"/>
      <c r="AO2" s="24"/>
      <c r="AP2" s="194"/>
      <c r="AQ2" s="194"/>
      <c r="AR2" s="194"/>
      <c r="AS2" s="25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</row>
    <row r="3" spans="1:61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2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104"/>
      <c r="AJ3" s="9"/>
      <c r="AK3" s="9"/>
      <c r="AL3" s="105"/>
      <c r="AM3" s="199"/>
      <c r="AN3" s="106"/>
      <c r="AO3" s="24"/>
      <c r="AP3" s="194"/>
      <c r="AQ3" s="194"/>
      <c r="AR3" s="194"/>
      <c r="AS3" s="25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</row>
    <row r="4" spans="1:61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2" t="s">
        <v>42</v>
      </c>
      <c r="J4" s="185" t="s">
        <v>1305</v>
      </c>
      <c r="K4" s="190" t="s">
        <v>1305</v>
      </c>
      <c r="L4" s="185" t="s">
        <v>1033</v>
      </c>
      <c r="M4" s="190" t="s">
        <v>1015</v>
      </c>
      <c r="N4" s="185" t="s">
        <v>1305</v>
      </c>
      <c r="O4" s="190" t="s">
        <v>1015</v>
      </c>
      <c r="P4" s="185" t="s">
        <v>1305</v>
      </c>
      <c r="Q4" s="190" t="s">
        <v>1033</v>
      </c>
      <c r="R4" s="185" t="s">
        <v>1015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107"/>
      <c r="AF4" s="104"/>
      <c r="AG4" s="104"/>
      <c r="AH4" s="104"/>
      <c r="AI4" s="104"/>
      <c r="AJ4" s="9"/>
      <c r="AK4" s="9"/>
      <c r="AL4" s="105"/>
      <c r="AM4" s="199"/>
      <c r="AN4" s="106"/>
      <c r="AO4" s="24"/>
      <c r="AP4" s="194"/>
      <c r="AQ4" s="194"/>
      <c r="AR4" s="194"/>
      <c r="AS4" s="25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</row>
    <row r="5" spans="1:61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2">
        <v>33</v>
      </c>
      <c r="J5" s="185">
        <v>19</v>
      </c>
      <c r="K5" s="190">
        <v>13</v>
      </c>
      <c r="L5" s="185">
        <v>11</v>
      </c>
      <c r="M5" s="190">
        <v>9</v>
      </c>
      <c r="N5" s="185">
        <v>10</v>
      </c>
      <c r="O5" s="190">
        <v>7</v>
      </c>
      <c r="P5" s="185">
        <v>15</v>
      </c>
      <c r="Q5" s="190">
        <v>11</v>
      </c>
      <c r="R5" s="185">
        <v>7</v>
      </c>
      <c r="S5" s="190">
        <v>14</v>
      </c>
      <c r="T5" s="185">
        <v>4</v>
      </c>
      <c r="U5" s="190">
        <v>4</v>
      </c>
      <c r="V5" s="185">
        <v>15</v>
      </c>
      <c r="W5" s="190">
        <v>10</v>
      </c>
      <c r="X5" s="185">
        <v>156</v>
      </c>
      <c r="Y5" s="2">
        <v>398</v>
      </c>
      <c r="Z5" s="185">
        <v>85</v>
      </c>
      <c r="AA5" s="2">
        <v>4</v>
      </c>
      <c r="AB5" s="185">
        <v>2</v>
      </c>
      <c r="AC5" s="190">
        <v>5</v>
      </c>
      <c r="AD5" s="185">
        <v>5</v>
      </c>
      <c r="AE5" s="108"/>
      <c r="AF5" s="109"/>
      <c r="AG5" s="109"/>
      <c r="AH5" s="109"/>
      <c r="AI5" s="109"/>
      <c r="AJ5" s="9"/>
      <c r="AK5" s="9"/>
      <c r="AL5" s="105"/>
      <c r="AM5" s="199"/>
      <c r="AN5" s="106"/>
      <c r="AO5" s="24"/>
      <c r="AP5" s="194"/>
      <c r="AQ5" s="194"/>
      <c r="AR5" s="194"/>
      <c r="AS5" s="25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</row>
    <row r="6" spans="1: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LARGE(H6:AI6,1)+LARGE(H6:AI6,2)+LARGE(H6:AI6,3)+LARGE(H6:AI6,4)+LARGE(H6:AI6,5)+F6</f>
        <v>84</v>
      </c>
      <c r="F6" s="243">
        <v>20</v>
      </c>
      <c r="G6" s="93">
        <f t="shared" ref="G6:G37" si="2">COUNT(H6:AD6)</f>
        <v>6</v>
      </c>
      <c r="H6" s="94"/>
      <c r="I6" s="94">
        <v>5</v>
      </c>
      <c r="J6" s="186">
        <v>12</v>
      </c>
      <c r="K6" s="191" t="s">
        <v>13</v>
      </c>
      <c r="L6" s="202" t="s">
        <v>13</v>
      </c>
      <c r="M6" s="191" t="s">
        <v>13</v>
      </c>
      <c r="N6" s="202">
        <v>17</v>
      </c>
      <c r="O6" s="191" t="s">
        <v>13</v>
      </c>
      <c r="P6" s="186">
        <v>20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4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>
        <v>10</v>
      </c>
      <c r="AD6" s="186" t="s">
        <v>13</v>
      </c>
      <c r="AE6" s="111">
        <v>0</v>
      </c>
      <c r="AF6" s="112">
        <v>0</v>
      </c>
      <c r="AG6" s="112">
        <v>0</v>
      </c>
      <c r="AH6" s="112">
        <v>0</v>
      </c>
      <c r="AI6" s="112">
        <v>0</v>
      </c>
      <c r="AJ6" s="35"/>
      <c r="AK6" s="35"/>
      <c r="AL6" s="105"/>
      <c r="AM6" s="199"/>
      <c r="AN6" s="106"/>
      <c r="AO6" s="24"/>
      <c r="AP6" s="194"/>
      <c r="AQ6" s="194"/>
      <c r="AR6" s="194"/>
      <c r="AS6" s="25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</row>
    <row r="7" spans="1:61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94" t="s">
        <v>13</v>
      </c>
      <c r="J7" s="186">
        <v>20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20</v>
      </c>
      <c r="W7" s="191" t="s">
        <v>13</v>
      </c>
      <c r="X7" s="202" t="s">
        <v>13</v>
      </c>
      <c r="Y7" s="94" t="s">
        <v>13</v>
      </c>
      <c r="Z7" s="186" t="s">
        <v>13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35"/>
      <c r="AL7" s="105"/>
      <c r="AM7" s="199"/>
      <c r="AN7" s="106"/>
      <c r="AO7" s="24"/>
      <c r="AP7" s="194"/>
      <c r="AQ7" s="194"/>
      <c r="AR7" s="194"/>
      <c r="AS7" s="25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</row>
    <row r="8" spans="1:61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94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38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35"/>
      <c r="AL8" s="105"/>
      <c r="AM8" s="199"/>
      <c r="AN8" s="106"/>
      <c r="AO8" s="24"/>
      <c r="AP8" s="194"/>
      <c r="AQ8" s="194"/>
      <c r="AR8" s="194"/>
      <c r="AS8" s="25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</row>
    <row r="9" spans="1:61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94" t="s">
        <v>13</v>
      </c>
      <c r="J9" s="186">
        <v>17</v>
      </c>
      <c r="K9" s="191" t="s">
        <v>13</v>
      </c>
      <c r="L9" s="202">
        <v>12</v>
      </c>
      <c r="M9" s="191" t="s">
        <v>13</v>
      </c>
      <c r="N9" s="186" t="s">
        <v>13</v>
      </c>
      <c r="O9" s="191">
        <v>6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35"/>
      <c r="AL9" s="105"/>
      <c r="AM9" s="199"/>
      <c r="AN9" s="106"/>
      <c r="AO9" s="24"/>
      <c r="AP9" s="194"/>
      <c r="AQ9" s="194"/>
      <c r="AR9" s="194"/>
      <c r="AS9" s="25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</row>
    <row r="10" spans="1:61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94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>
        <v>14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35"/>
      <c r="AL10" s="105"/>
      <c r="AM10" s="199"/>
      <c r="AN10" s="106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</row>
    <row r="11" spans="1:61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94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43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35"/>
      <c r="AL11" s="105"/>
      <c r="AM11" s="199"/>
      <c r="AN11" s="106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</row>
    <row r="12" spans="1:61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94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>
        <v>4</v>
      </c>
      <c r="U12" s="191" t="s">
        <v>13</v>
      </c>
      <c r="V12" s="186" t="s">
        <v>13</v>
      </c>
      <c r="W12" s="191">
        <v>12</v>
      </c>
      <c r="X12" s="202">
        <v>1</v>
      </c>
      <c r="Y12" s="94" t="s">
        <v>13</v>
      </c>
      <c r="Z12" s="186" t="s">
        <v>13</v>
      </c>
      <c r="AA12" s="94">
        <v>6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35"/>
      <c r="AL12" s="105"/>
      <c r="AM12" s="199"/>
      <c r="AN12" s="106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</row>
    <row r="13" spans="1:61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94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>
        <v>8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35"/>
      <c r="AL13" s="105"/>
      <c r="AM13" s="199"/>
      <c r="AN13" s="106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</row>
    <row r="14" spans="1:61" ht="17.149999999999999" customHeight="1" x14ac:dyDescent="0.35">
      <c r="A14" s="30">
        <v>9</v>
      </c>
      <c r="B14" s="30">
        <v>65</v>
      </c>
      <c r="C14" s="30">
        <f t="shared" si="0"/>
        <v>56</v>
      </c>
      <c r="D14" s="92" t="s">
        <v>1830</v>
      </c>
      <c r="E14" s="86">
        <f t="shared" si="1"/>
        <v>40</v>
      </c>
      <c r="F14" s="243">
        <v>20</v>
      </c>
      <c r="G14" s="93">
        <f t="shared" si="2"/>
        <v>1</v>
      </c>
      <c r="H14" s="94"/>
      <c r="I14" s="94" t="s">
        <v>13</v>
      </c>
      <c r="J14" s="186" t="s">
        <v>13</v>
      </c>
      <c r="K14" s="191">
        <v>20</v>
      </c>
      <c r="L14" s="202" t="s">
        <v>13</v>
      </c>
      <c r="M14" s="191" t="s">
        <v>13</v>
      </c>
      <c r="N14" s="202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35"/>
      <c r="AL14" s="105"/>
      <c r="AM14" s="199"/>
      <c r="AN14" s="106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</row>
    <row r="15" spans="1:61" ht="17.149999999999999" customHeight="1" x14ac:dyDescent="0.35">
      <c r="A15" s="30">
        <v>10</v>
      </c>
      <c r="B15" s="30">
        <v>9</v>
      </c>
      <c r="C15" s="30">
        <f t="shared" si="0"/>
        <v>-1</v>
      </c>
      <c r="D15" s="92" t="s">
        <v>663</v>
      </c>
      <c r="E15" s="86">
        <f t="shared" si="1"/>
        <v>38</v>
      </c>
      <c r="F15" s="243">
        <v>20</v>
      </c>
      <c r="G15" s="93">
        <f t="shared" si="2"/>
        <v>2</v>
      </c>
      <c r="H15" s="94"/>
      <c r="I15" s="94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202" t="s">
        <v>13</v>
      </c>
      <c r="O15" s="191" t="s">
        <v>13</v>
      </c>
      <c r="P15" s="186" t="s">
        <v>13</v>
      </c>
      <c r="Q15" s="191">
        <v>8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>
        <v>10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35"/>
      <c r="AL15" s="105"/>
      <c r="AM15" s="199"/>
      <c r="AN15" s="106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</row>
    <row r="16" spans="1:61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92" t="s">
        <v>737</v>
      </c>
      <c r="E16" s="86">
        <f t="shared" si="1"/>
        <v>37</v>
      </c>
      <c r="F16" s="243">
        <v>20</v>
      </c>
      <c r="G16" s="93">
        <f t="shared" si="2"/>
        <v>1</v>
      </c>
      <c r="H16" s="94"/>
      <c r="I16" s="94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>
        <v>17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35"/>
      <c r="AL16" s="105"/>
      <c r="AM16" s="199"/>
      <c r="AN16" s="106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</row>
    <row r="17" spans="1:6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1117</v>
      </c>
      <c r="E17" s="86">
        <f t="shared" si="1"/>
        <v>35</v>
      </c>
      <c r="F17" s="243">
        <v>20</v>
      </c>
      <c r="G17" s="93">
        <f t="shared" si="2"/>
        <v>2</v>
      </c>
      <c r="H17" s="94"/>
      <c r="I17" s="94">
        <v>5</v>
      </c>
      <c r="J17" s="186" t="s">
        <v>13</v>
      </c>
      <c r="K17" s="191">
        <v>10</v>
      </c>
      <c r="L17" s="202" t="s">
        <v>13</v>
      </c>
      <c r="M17" s="191" t="s">
        <v>13</v>
      </c>
      <c r="N17" s="202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35"/>
      <c r="AL17" s="105"/>
      <c r="AM17" s="199"/>
      <c r="AN17" s="106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</row>
    <row r="18" spans="1:6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92" t="s">
        <v>1121</v>
      </c>
      <c r="E18" s="86">
        <f t="shared" si="1"/>
        <v>34</v>
      </c>
      <c r="F18" s="243">
        <v>20</v>
      </c>
      <c r="G18" s="93">
        <f t="shared" si="2"/>
        <v>1</v>
      </c>
      <c r="H18" s="94"/>
      <c r="I18" s="94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202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>
        <v>14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35"/>
      <c r="AL18" s="105"/>
      <c r="AM18" s="199"/>
      <c r="AN18" s="106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</row>
    <row r="19" spans="1:6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250</v>
      </c>
      <c r="E19" s="86">
        <f t="shared" si="1"/>
        <v>34</v>
      </c>
      <c r="F19" s="243"/>
      <c r="G19" s="93">
        <f t="shared" si="2"/>
        <v>1</v>
      </c>
      <c r="H19" s="94"/>
      <c r="I19" s="94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34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35"/>
      <c r="AL19" s="105"/>
      <c r="AM19" s="199"/>
      <c r="AN19" s="106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</row>
    <row r="20" spans="1:6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1701</v>
      </c>
      <c r="E20" s="86">
        <f t="shared" si="1"/>
        <v>34</v>
      </c>
      <c r="F20" s="243">
        <v>20</v>
      </c>
      <c r="G20" s="93">
        <f t="shared" si="2"/>
        <v>1</v>
      </c>
      <c r="H20" s="94"/>
      <c r="I20" s="94" t="s">
        <v>13</v>
      </c>
      <c r="J20" s="186" t="s">
        <v>13</v>
      </c>
      <c r="K20" s="191">
        <v>14</v>
      </c>
      <c r="L20" s="202" t="s">
        <v>13</v>
      </c>
      <c r="M20" s="191" t="s">
        <v>13</v>
      </c>
      <c r="N20" s="202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35"/>
      <c r="AL20" s="105"/>
      <c r="AM20" s="199"/>
      <c r="AN20" s="106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</row>
    <row r="21" spans="1:6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390</v>
      </c>
      <c r="E21" s="86">
        <f t="shared" si="1"/>
        <v>32</v>
      </c>
      <c r="F21" s="243">
        <v>20</v>
      </c>
      <c r="G21" s="93">
        <f t="shared" si="2"/>
        <v>2</v>
      </c>
      <c r="H21" s="94"/>
      <c r="I21" s="94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>
        <v>8</v>
      </c>
      <c r="Q21" s="191" t="s">
        <v>13</v>
      </c>
      <c r="R21" s="186">
        <v>4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35"/>
      <c r="AL21" s="105"/>
      <c r="AM21" s="199"/>
      <c r="AN21" s="106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</row>
    <row r="22" spans="1:6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1128</v>
      </c>
      <c r="E22" s="86">
        <f t="shared" si="1"/>
        <v>31</v>
      </c>
      <c r="F22" s="242">
        <v>20</v>
      </c>
      <c r="G22" s="93">
        <f t="shared" si="2"/>
        <v>2</v>
      </c>
      <c r="H22" s="94"/>
      <c r="I22" s="94" t="s">
        <v>13</v>
      </c>
      <c r="J22" s="186" t="s">
        <v>13</v>
      </c>
      <c r="K22" s="191" t="s">
        <v>13</v>
      </c>
      <c r="L22" s="202" t="s">
        <v>13</v>
      </c>
      <c r="M22" s="191">
        <v>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>
        <v>8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35"/>
      <c r="AL22" s="105"/>
      <c r="AM22" s="199"/>
      <c r="AN22" s="106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</row>
    <row r="23" spans="1:6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1129</v>
      </c>
      <c r="E23" s="86">
        <f t="shared" si="1"/>
        <v>30</v>
      </c>
      <c r="F23" s="243">
        <v>20</v>
      </c>
      <c r="G23" s="93">
        <f t="shared" si="2"/>
        <v>1</v>
      </c>
      <c r="H23" s="94"/>
      <c r="I23" s="94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>
        <v>10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35"/>
      <c r="AL23" s="105"/>
      <c r="AM23" s="199"/>
      <c r="AN23" s="106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</row>
    <row r="24" spans="1:6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585</v>
      </c>
      <c r="E24" s="86">
        <f t="shared" si="1"/>
        <v>30</v>
      </c>
      <c r="F24" s="243"/>
      <c r="G24" s="93">
        <f t="shared" si="2"/>
        <v>1</v>
      </c>
      <c r="H24" s="94"/>
      <c r="I24" s="94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>
        <v>30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35"/>
      <c r="AL24" s="105"/>
      <c r="AM24" s="199"/>
      <c r="AN24" s="106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</row>
    <row r="25" spans="1:6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388</v>
      </c>
      <c r="E25" s="86">
        <f t="shared" si="1"/>
        <v>26</v>
      </c>
      <c r="F25" s="242"/>
      <c r="G25" s="93">
        <f t="shared" si="2"/>
        <v>1</v>
      </c>
      <c r="H25" s="94"/>
      <c r="I25" s="94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202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>
        <v>26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35"/>
      <c r="AL25" s="105"/>
      <c r="AM25" s="199"/>
      <c r="AN25" s="106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</row>
    <row r="26" spans="1:6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752</v>
      </c>
      <c r="E26" s="86">
        <f t="shared" si="1"/>
        <v>26</v>
      </c>
      <c r="F26" s="243">
        <v>20</v>
      </c>
      <c r="G26" s="93">
        <f t="shared" si="2"/>
        <v>1</v>
      </c>
      <c r="H26" s="94"/>
      <c r="I26" s="94" t="s">
        <v>13</v>
      </c>
      <c r="J26" s="186" t="s">
        <v>13</v>
      </c>
      <c r="K26" s="191" t="s">
        <v>13</v>
      </c>
      <c r="L26" s="202">
        <v>6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35"/>
      <c r="AL26" s="105"/>
      <c r="AM26" s="199"/>
      <c r="AN26" s="106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</row>
    <row r="27" spans="1:6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92" t="s">
        <v>590</v>
      </c>
      <c r="E27" s="86">
        <f t="shared" si="1"/>
        <v>26</v>
      </c>
      <c r="F27" s="243"/>
      <c r="G27" s="93">
        <f t="shared" si="2"/>
        <v>1</v>
      </c>
      <c r="H27" s="94"/>
      <c r="I27" s="94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>
        <v>26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35"/>
      <c r="AL27" s="105"/>
      <c r="AM27" s="199"/>
      <c r="AN27" s="106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</row>
    <row r="28" spans="1:61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92" t="s">
        <v>635</v>
      </c>
      <c r="E28" s="86">
        <f t="shared" si="1"/>
        <v>24</v>
      </c>
      <c r="F28" s="243">
        <v>20</v>
      </c>
      <c r="G28" s="93">
        <f t="shared" si="2"/>
        <v>1</v>
      </c>
      <c r="H28" s="94"/>
      <c r="I28" s="94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>
        <v>4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35"/>
      <c r="AL28" s="105"/>
      <c r="AM28" s="199"/>
      <c r="AN28" s="106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</row>
    <row r="29" spans="1:61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92" t="s">
        <v>1618</v>
      </c>
      <c r="E29" s="86">
        <f t="shared" si="1"/>
        <v>24</v>
      </c>
      <c r="F29" s="242">
        <v>20</v>
      </c>
      <c r="G29" s="93">
        <f t="shared" si="2"/>
        <v>1</v>
      </c>
      <c r="H29" s="94"/>
      <c r="I29" s="94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202" t="s">
        <v>13</v>
      </c>
      <c r="O29" s="191">
        <v>4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35"/>
      <c r="AL29" s="105"/>
      <c r="AM29" s="199"/>
      <c r="AN29" s="106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</row>
    <row r="30" spans="1:61" ht="17.149999999999999" customHeight="1" x14ac:dyDescent="0.35">
      <c r="A30" s="30">
        <v>25</v>
      </c>
      <c r="B30" s="30">
        <v>122</v>
      </c>
      <c r="C30" s="30">
        <f t="shared" si="0"/>
        <v>97</v>
      </c>
      <c r="D30" s="92" t="s">
        <v>963</v>
      </c>
      <c r="E30" s="86">
        <f t="shared" si="1"/>
        <v>24</v>
      </c>
      <c r="F30" s="243">
        <v>20</v>
      </c>
      <c r="G30" s="93">
        <f t="shared" si="2"/>
        <v>1</v>
      </c>
      <c r="H30" s="94"/>
      <c r="I30" s="94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>
        <v>4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35"/>
      <c r="AL30" s="105"/>
      <c r="AM30" s="199"/>
      <c r="AN30" s="106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</row>
    <row r="31" spans="1:61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92" t="s">
        <v>580</v>
      </c>
      <c r="E31" s="86">
        <f t="shared" si="1"/>
        <v>23</v>
      </c>
      <c r="F31" s="243"/>
      <c r="G31" s="93">
        <f t="shared" si="2"/>
        <v>1</v>
      </c>
      <c r="H31" s="94"/>
      <c r="I31" s="94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>
        <v>23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35"/>
      <c r="AL31" s="105"/>
      <c r="AM31" s="199"/>
      <c r="AN31" s="106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</row>
    <row r="32" spans="1:61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92" t="s">
        <v>1546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94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>
        <v>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35"/>
      <c r="AL32" s="105"/>
      <c r="AM32" s="199"/>
      <c r="AN32" s="106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</row>
    <row r="33" spans="1:232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964</v>
      </c>
      <c r="E33" s="86">
        <f t="shared" si="1"/>
        <v>23</v>
      </c>
      <c r="F33" s="243">
        <v>20</v>
      </c>
      <c r="G33" s="93">
        <f t="shared" si="2"/>
        <v>1</v>
      </c>
      <c r="H33" s="94"/>
      <c r="I33" s="94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>
        <v>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35"/>
      <c r="AL33" s="105"/>
      <c r="AM33" s="199"/>
      <c r="AN33" s="106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1108</v>
      </c>
      <c r="E34" s="86">
        <f t="shared" si="1"/>
        <v>23</v>
      </c>
      <c r="F34" s="243">
        <v>20</v>
      </c>
      <c r="G34" s="93">
        <f t="shared" si="2"/>
        <v>1</v>
      </c>
      <c r="H34" s="94"/>
      <c r="I34" s="94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202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>
        <v>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35"/>
      <c r="AL34" s="105"/>
      <c r="AM34" s="199"/>
      <c r="AN34" s="106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285</v>
      </c>
      <c r="E35" s="86">
        <f t="shared" si="1"/>
        <v>23</v>
      </c>
      <c r="F35" s="243"/>
      <c r="G35" s="93">
        <f t="shared" si="2"/>
        <v>1</v>
      </c>
      <c r="H35" s="94"/>
      <c r="I35" s="94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202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>
        <v>23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35"/>
      <c r="AL35" s="105"/>
      <c r="AM35" s="199"/>
      <c r="AN35" s="106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711</v>
      </c>
      <c r="E36" s="86">
        <f t="shared" si="1"/>
        <v>23</v>
      </c>
      <c r="F36" s="243">
        <v>20</v>
      </c>
      <c r="G36" s="93">
        <f t="shared" si="2"/>
        <v>2</v>
      </c>
      <c r="H36" s="94"/>
      <c r="I36" s="94" t="s">
        <v>13</v>
      </c>
      <c r="J36" s="186" t="s">
        <v>13</v>
      </c>
      <c r="K36" s="191" t="s">
        <v>13</v>
      </c>
      <c r="L36" s="202" t="s">
        <v>13</v>
      </c>
      <c r="M36" s="191">
        <v>2</v>
      </c>
      <c r="N36" s="202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>
        <v>1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35"/>
      <c r="AL36" s="105"/>
      <c r="AM36" s="199"/>
      <c r="AN36" s="106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636</v>
      </c>
      <c r="E37" s="86">
        <f t="shared" si="1"/>
        <v>23</v>
      </c>
      <c r="F37" s="243"/>
      <c r="G37" s="93">
        <f t="shared" si="2"/>
        <v>3</v>
      </c>
      <c r="H37" s="94"/>
      <c r="I37" s="94" t="s">
        <v>13</v>
      </c>
      <c r="J37" s="186" t="s">
        <v>13</v>
      </c>
      <c r="K37" s="191" t="s">
        <v>13</v>
      </c>
      <c r="L37" s="202">
        <v>10</v>
      </c>
      <c r="M37" s="191" t="s">
        <v>13</v>
      </c>
      <c r="N37" s="186">
        <v>10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>
        <v>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35"/>
      <c r="AL37" s="105"/>
      <c r="AM37" s="199"/>
      <c r="AN37" s="106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31</v>
      </c>
      <c r="C38" s="30">
        <f t="shared" ref="C38:C68" si="3">B38-A38</f>
        <v>-2</v>
      </c>
      <c r="D38" s="92" t="s">
        <v>707</v>
      </c>
      <c r="E38" s="86">
        <f t="shared" ref="E38:E69" si="4">LARGE(H38:AI38,1)+LARGE(H38:AI38,2)+LARGE(H38:AI38,3)+LARGE(H38:AI38,4)+LARGE(H38:AI38,5)+F38</f>
        <v>22</v>
      </c>
      <c r="F38" s="243">
        <v>20</v>
      </c>
      <c r="G38" s="93">
        <f t="shared" ref="G38:G69" si="5">COUNT(H38:AD38)</f>
        <v>1</v>
      </c>
      <c r="H38" s="94"/>
      <c r="I38" s="94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>
        <v>2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35"/>
      <c r="AL38" s="105"/>
      <c r="AM38" s="199"/>
      <c r="AN38" s="106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92" t="s">
        <v>465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94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202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35"/>
      <c r="AL39" s="105"/>
      <c r="AM39" s="199"/>
      <c r="AN39" s="106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92" t="s">
        <v>511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94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35"/>
      <c r="AL40" s="105"/>
      <c r="AM40" s="199"/>
      <c r="AN40" s="106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92" t="s">
        <v>470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94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35"/>
      <c r="AL41" s="105"/>
      <c r="AM41" s="199"/>
      <c r="AN41" s="106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92" t="s">
        <v>280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94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202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35"/>
      <c r="AL42" s="105"/>
      <c r="AM42" s="199"/>
      <c r="AN42" s="106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92" t="s">
        <v>441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94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35"/>
      <c r="AL43" s="105"/>
      <c r="AM43" s="199"/>
      <c r="AN43" s="106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92" t="s">
        <v>448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94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35"/>
      <c r="AL44" s="105"/>
      <c r="AM44" s="199"/>
      <c r="AN44" s="106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92" t="s">
        <v>637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94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202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35"/>
      <c r="AL45" s="105"/>
      <c r="AM45" s="199"/>
      <c r="AN45" s="106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92" t="s">
        <v>130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94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35"/>
      <c r="AL46" s="105"/>
      <c r="AM46" s="199"/>
      <c r="AN46" s="106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6.5" customHeight="1" x14ac:dyDescent="0.35">
      <c r="A47" s="30">
        <v>42</v>
      </c>
      <c r="B47" s="30">
        <v>40</v>
      </c>
      <c r="C47" s="30">
        <f t="shared" si="3"/>
        <v>-2</v>
      </c>
      <c r="D47" s="92" t="s">
        <v>1109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94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35"/>
      <c r="AL47" s="105"/>
      <c r="AM47" s="199"/>
      <c r="AN47" s="106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6.5" customHeight="1" x14ac:dyDescent="0.35">
      <c r="A48" s="30">
        <v>43</v>
      </c>
      <c r="B48" s="30">
        <v>41</v>
      </c>
      <c r="C48" s="30">
        <f t="shared" si="3"/>
        <v>-2</v>
      </c>
      <c r="D48" s="92" t="s">
        <v>1110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94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35"/>
      <c r="AL48" s="105"/>
      <c r="AM48" s="199"/>
      <c r="AN48" s="106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6.5" customHeight="1" x14ac:dyDescent="0.35">
      <c r="A49" s="30">
        <v>44</v>
      </c>
      <c r="B49" s="30">
        <v>42</v>
      </c>
      <c r="C49" s="30">
        <f t="shared" si="3"/>
        <v>-2</v>
      </c>
      <c r="D49" s="92" t="s">
        <v>1111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94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35"/>
      <c r="AL49" s="105"/>
      <c r="AM49" s="199"/>
      <c r="AN49" s="106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6.5" customHeight="1" x14ac:dyDescent="0.35">
      <c r="A50" s="30">
        <v>45</v>
      </c>
      <c r="B50" s="30">
        <v>43</v>
      </c>
      <c r="C50" s="30">
        <f t="shared" si="3"/>
        <v>-2</v>
      </c>
      <c r="D50" s="92" t="s">
        <v>1112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94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35"/>
      <c r="AL50" s="105"/>
      <c r="AM50" s="199"/>
      <c r="AN50" s="106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6.5" customHeight="1" x14ac:dyDescent="0.35">
      <c r="A51" s="30">
        <v>46</v>
      </c>
      <c r="B51" s="30">
        <v>44</v>
      </c>
      <c r="C51" s="30">
        <f t="shared" si="3"/>
        <v>-2</v>
      </c>
      <c r="D51" s="92" t="s">
        <v>134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94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35"/>
      <c r="AL51" s="105"/>
      <c r="AM51" s="199"/>
      <c r="AN51" s="106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6.5" customHeight="1" x14ac:dyDescent="0.35">
      <c r="A52" s="30">
        <v>47</v>
      </c>
      <c r="B52" s="30">
        <v>45</v>
      </c>
      <c r="C52" s="30">
        <f t="shared" si="3"/>
        <v>-2</v>
      </c>
      <c r="D52" s="92" t="s">
        <v>1113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94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35"/>
      <c r="AL52" s="105"/>
      <c r="AM52" s="199"/>
      <c r="AN52" s="106"/>
      <c r="AO52" s="24"/>
      <c r="AP52" s="194"/>
      <c r="AQ52" s="194"/>
      <c r="AR52" s="194"/>
      <c r="AS52" s="25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6.5" customHeight="1" x14ac:dyDescent="0.35">
      <c r="A53" s="30">
        <v>48</v>
      </c>
      <c r="B53" s="30">
        <v>46</v>
      </c>
      <c r="C53" s="30">
        <f t="shared" si="3"/>
        <v>-2</v>
      </c>
      <c r="D53" s="92" t="s">
        <v>1114</v>
      </c>
      <c r="E53" s="86">
        <f t="shared" si="4"/>
        <v>20</v>
      </c>
      <c r="F53" s="243">
        <v>20</v>
      </c>
      <c r="G53" s="93">
        <f t="shared" si="5"/>
        <v>0</v>
      </c>
      <c r="H53" s="94"/>
      <c r="I53" s="94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35"/>
      <c r="AL53" s="105"/>
      <c r="AM53" s="199"/>
      <c r="AN53" s="106"/>
      <c r="AO53" s="24"/>
      <c r="AP53" s="194"/>
      <c r="AQ53" s="194"/>
      <c r="AR53" s="194"/>
      <c r="AS53" s="25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6.5" customHeight="1" x14ac:dyDescent="0.35">
      <c r="A54" s="30">
        <v>49</v>
      </c>
      <c r="B54" s="30">
        <v>47</v>
      </c>
      <c r="C54" s="30">
        <f t="shared" si="3"/>
        <v>-2</v>
      </c>
      <c r="D54" s="92" t="s">
        <v>1115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94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202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35"/>
      <c r="AL54" s="105"/>
      <c r="AM54" s="199"/>
      <c r="AN54" s="106"/>
      <c r="AO54" s="24"/>
      <c r="AP54" s="194"/>
      <c r="AQ54" s="194"/>
      <c r="AR54" s="194"/>
      <c r="AS54" s="25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6.5" customHeight="1" x14ac:dyDescent="0.35">
      <c r="A55" s="30">
        <v>50</v>
      </c>
      <c r="B55" s="30">
        <v>48</v>
      </c>
      <c r="C55" s="30">
        <f t="shared" si="3"/>
        <v>-2</v>
      </c>
      <c r="D55" s="92" t="s">
        <v>1116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94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35"/>
      <c r="AL55" s="105"/>
      <c r="AM55" s="199"/>
      <c r="AN55" s="106"/>
      <c r="AO55" s="24"/>
      <c r="AP55" s="194"/>
      <c r="AQ55" s="194"/>
      <c r="AR55" s="194"/>
      <c r="AS55" s="25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6.5" customHeight="1" x14ac:dyDescent="0.35">
      <c r="A56" s="30">
        <v>51</v>
      </c>
      <c r="B56" s="30">
        <v>49</v>
      </c>
      <c r="C56" s="30">
        <f t="shared" si="3"/>
        <v>-2</v>
      </c>
      <c r="D56" s="92" t="s">
        <v>1118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94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35"/>
      <c r="AL56" s="105"/>
      <c r="AM56" s="199"/>
      <c r="AN56" s="106"/>
      <c r="AO56" s="24"/>
      <c r="AP56" s="194"/>
      <c r="AQ56" s="194"/>
      <c r="AR56" s="194"/>
      <c r="AS56" s="25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6.5" customHeight="1" x14ac:dyDescent="0.35">
      <c r="A57" s="30">
        <v>52</v>
      </c>
      <c r="B57" s="30">
        <v>50</v>
      </c>
      <c r="C57" s="30">
        <f t="shared" si="3"/>
        <v>-2</v>
      </c>
      <c r="D57" s="92" t="s">
        <v>1119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94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202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35"/>
      <c r="AL57" s="105"/>
      <c r="AM57" s="199"/>
      <c r="AN57" s="106"/>
      <c r="AO57" s="24"/>
      <c r="AP57" s="194"/>
      <c r="AQ57" s="194"/>
      <c r="AR57" s="194"/>
      <c r="AS57" s="25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6.5" customHeight="1" x14ac:dyDescent="0.35">
      <c r="A58" s="30">
        <v>53</v>
      </c>
      <c r="B58" s="30">
        <v>51</v>
      </c>
      <c r="C58" s="30">
        <f t="shared" si="3"/>
        <v>-2</v>
      </c>
      <c r="D58" s="92" t="s">
        <v>1120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94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35"/>
      <c r="AL58" s="105"/>
      <c r="AM58" s="199"/>
      <c r="AN58" s="106"/>
      <c r="AO58" s="24"/>
      <c r="AP58" s="194"/>
      <c r="AQ58" s="194"/>
      <c r="AR58" s="194"/>
      <c r="AS58" s="25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6.5" customHeight="1" x14ac:dyDescent="0.35">
      <c r="A59" s="30">
        <v>54</v>
      </c>
      <c r="B59" s="30">
        <v>52</v>
      </c>
      <c r="C59" s="30">
        <f t="shared" si="3"/>
        <v>-2</v>
      </c>
      <c r="D59" s="92" t="s">
        <v>1122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94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35"/>
      <c r="AL59" s="105"/>
      <c r="AM59" s="199"/>
      <c r="AN59" s="106"/>
      <c r="AO59" s="24"/>
      <c r="AP59" s="194"/>
      <c r="AQ59" s="194"/>
      <c r="AR59" s="194"/>
      <c r="AS59" s="25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6.5" customHeight="1" x14ac:dyDescent="0.35">
      <c r="A60" s="30">
        <v>55</v>
      </c>
      <c r="B60" s="30">
        <v>53</v>
      </c>
      <c r="C60" s="30">
        <f t="shared" si="3"/>
        <v>-2</v>
      </c>
      <c r="D60" s="92" t="s">
        <v>1123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94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35"/>
      <c r="AL60" s="105"/>
      <c r="AM60" s="199"/>
      <c r="AN60" s="106"/>
      <c r="AO60" s="24"/>
      <c r="AP60" s="194"/>
      <c r="AQ60" s="194"/>
      <c r="AR60" s="194"/>
      <c r="AS60" s="25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6.5" customHeight="1" x14ac:dyDescent="0.35">
      <c r="A61" s="30">
        <v>56</v>
      </c>
      <c r="B61" s="30">
        <v>54</v>
      </c>
      <c r="C61" s="30">
        <f t="shared" si="3"/>
        <v>-2</v>
      </c>
      <c r="D61" s="92" t="s">
        <v>1124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94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35"/>
      <c r="AL61" s="105"/>
      <c r="AM61" s="199"/>
      <c r="AN61" s="106"/>
      <c r="AO61" s="24"/>
      <c r="AP61" s="194"/>
      <c r="AQ61" s="194"/>
      <c r="AR61" s="194"/>
      <c r="AS61" s="25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6.5" customHeight="1" x14ac:dyDescent="0.35">
      <c r="A62" s="30">
        <v>57</v>
      </c>
      <c r="B62" s="30">
        <v>55</v>
      </c>
      <c r="C62" s="30">
        <f t="shared" si="3"/>
        <v>-2</v>
      </c>
      <c r="D62" s="92" t="s">
        <v>1125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94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202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35"/>
      <c r="AL62" s="105"/>
      <c r="AM62" s="199"/>
      <c r="AN62" s="106"/>
      <c r="AO62" s="24"/>
      <c r="AP62" s="194"/>
      <c r="AQ62" s="194"/>
      <c r="AR62" s="194"/>
      <c r="AS62" s="25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6.5" customHeight="1" x14ac:dyDescent="0.35">
      <c r="A63" s="30">
        <v>58</v>
      </c>
      <c r="B63" s="30">
        <v>56</v>
      </c>
      <c r="C63" s="30">
        <f t="shared" si="3"/>
        <v>-2</v>
      </c>
      <c r="D63" s="92" t="s">
        <v>1126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94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35"/>
      <c r="AL63" s="105"/>
      <c r="AM63" s="199"/>
      <c r="AN63" s="106"/>
      <c r="AO63" s="24"/>
      <c r="AP63" s="194"/>
      <c r="AQ63" s="194"/>
      <c r="AR63" s="194"/>
      <c r="AS63" s="25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6.5" customHeight="1" x14ac:dyDescent="0.35">
      <c r="A64" s="30">
        <v>59</v>
      </c>
      <c r="B64" s="30">
        <v>57</v>
      </c>
      <c r="C64" s="30">
        <f t="shared" si="3"/>
        <v>-2</v>
      </c>
      <c r="D64" s="92" t="s">
        <v>1127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94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35"/>
      <c r="AL64" s="105"/>
      <c r="AM64" s="199"/>
      <c r="AN64" s="106"/>
      <c r="AO64" s="24"/>
      <c r="AP64" s="194"/>
      <c r="AQ64" s="194"/>
      <c r="AR64" s="194"/>
      <c r="AS64" s="25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6.5" customHeight="1" x14ac:dyDescent="0.35">
      <c r="A65" s="30">
        <v>60</v>
      </c>
      <c r="B65" s="30">
        <v>58</v>
      </c>
      <c r="C65" s="30">
        <f t="shared" si="3"/>
        <v>-2</v>
      </c>
      <c r="D65" s="92" t="s">
        <v>1697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94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35"/>
      <c r="AL65" s="105"/>
      <c r="AM65" s="199"/>
      <c r="AN65" s="106"/>
      <c r="AO65" s="24"/>
      <c r="AP65" s="194"/>
      <c r="AQ65" s="194"/>
      <c r="AR65" s="194"/>
      <c r="AS65" s="25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6.5" customHeight="1" x14ac:dyDescent="0.35">
      <c r="A66" s="30">
        <v>61</v>
      </c>
      <c r="B66" s="30">
        <v>59</v>
      </c>
      <c r="C66" s="30">
        <f t="shared" si="3"/>
        <v>-2</v>
      </c>
      <c r="D66" s="92" t="s">
        <v>1698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94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35"/>
      <c r="AL66" s="105"/>
      <c r="AM66" s="199"/>
      <c r="AN66" s="106"/>
      <c r="AO66" s="24"/>
      <c r="AP66" s="194"/>
      <c r="AQ66" s="194"/>
      <c r="AR66" s="194"/>
      <c r="AS66" s="25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6.5" customHeight="1" x14ac:dyDescent="0.35">
      <c r="A67" s="30">
        <v>62</v>
      </c>
      <c r="B67" s="30">
        <v>60</v>
      </c>
      <c r="C67" s="30">
        <f t="shared" si="3"/>
        <v>-2</v>
      </c>
      <c r="D67" s="92" t="s">
        <v>1699</v>
      </c>
      <c r="E67" s="86">
        <f t="shared" si="4"/>
        <v>20</v>
      </c>
      <c r="F67" s="243">
        <v>20</v>
      </c>
      <c r="G67" s="93">
        <f t="shared" si="5"/>
        <v>0</v>
      </c>
      <c r="H67" s="94"/>
      <c r="I67" s="94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202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35"/>
      <c r="AL67" s="105"/>
      <c r="AM67" s="199"/>
      <c r="AN67" s="106"/>
      <c r="AO67" s="24"/>
      <c r="AP67" s="194"/>
      <c r="AQ67" s="194"/>
      <c r="AR67" s="194"/>
      <c r="AS67" s="25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6.5" customHeight="1" x14ac:dyDescent="0.35">
      <c r="A68" s="30">
        <v>63</v>
      </c>
      <c r="B68" s="30">
        <v>61</v>
      </c>
      <c r="C68" s="30">
        <f t="shared" si="3"/>
        <v>-2</v>
      </c>
      <c r="D68" s="92" t="s">
        <v>1700</v>
      </c>
      <c r="E68" s="86">
        <f t="shared" si="4"/>
        <v>20</v>
      </c>
      <c r="F68" s="243">
        <v>20</v>
      </c>
      <c r="G68" s="93">
        <f t="shared" si="5"/>
        <v>0</v>
      </c>
      <c r="H68" s="94"/>
      <c r="I68" s="94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202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35"/>
      <c r="AL68" s="105"/>
      <c r="AM68" s="199"/>
      <c r="AN68" s="106"/>
      <c r="AO68" s="24"/>
      <c r="AP68" s="194"/>
      <c r="AQ68" s="194"/>
      <c r="AR68" s="194"/>
      <c r="AS68" s="25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6.5" customHeight="1" x14ac:dyDescent="0.35">
      <c r="A69" s="30">
        <v>64</v>
      </c>
      <c r="B69" s="30"/>
      <c r="C69" s="30"/>
      <c r="D69" s="92" t="s">
        <v>1935</v>
      </c>
      <c r="E69" s="86">
        <f t="shared" si="4"/>
        <v>20</v>
      </c>
      <c r="F69" s="243">
        <v>20</v>
      </c>
      <c r="G69" s="93">
        <f t="shared" si="5"/>
        <v>0</v>
      </c>
      <c r="H69" s="94"/>
      <c r="I69" s="94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35"/>
      <c r="AL69" s="105"/>
      <c r="AM69" s="199"/>
      <c r="AN69" s="106"/>
      <c r="AO69" s="24"/>
      <c r="AP69" s="194"/>
      <c r="AQ69" s="194"/>
      <c r="AR69" s="194"/>
      <c r="AS69" s="25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6.5" customHeight="1" x14ac:dyDescent="0.35">
      <c r="A70" s="30">
        <v>65</v>
      </c>
      <c r="B70" s="30"/>
      <c r="C70" s="30"/>
      <c r="D70" s="92" t="s">
        <v>1936</v>
      </c>
      <c r="E70" s="86">
        <f t="shared" ref="E70:E101" si="6">LARGE(H70:AI70,1)+LARGE(H70:AI70,2)+LARGE(H70:AI70,3)+LARGE(H70:AI70,4)+LARGE(H70:AI70,5)+F70</f>
        <v>20</v>
      </c>
      <c r="F70" s="243">
        <v>20</v>
      </c>
      <c r="G70" s="93">
        <f t="shared" ref="G70:G101" si="7">COUNT(H70:AD70)</f>
        <v>0</v>
      </c>
      <c r="H70" s="94"/>
      <c r="I70" s="94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202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35"/>
      <c r="AL70" s="105"/>
      <c r="AM70" s="199"/>
      <c r="AN70" s="106"/>
      <c r="AO70" s="24"/>
      <c r="AP70" s="194"/>
      <c r="AQ70" s="194"/>
      <c r="AR70" s="194"/>
      <c r="AS70" s="25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6.5" customHeight="1" x14ac:dyDescent="0.35">
      <c r="A71" s="30">
        <v>66</v>
      </c>
      <c r="B71" s="30"/>
      <c r="C71" s="30"/>
      <c r="D71" s="92" t="s">
        <v>1937</v>
      </c>
      <c r="E71" s="86">
        <f t="shared" si="6"/>
        <v>20</v>
      </c>
      <c r="F71" s="243">
        <v>20</v>
      </c>
      <c r="G71" s="93">
        <f t="shared" si="7"/>
        <v>0</v>
      </c>
      <c r="H71" s="94"/>
      <c r="I71" s="94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202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35"/>
      <c r="AL71" s="105"/>
      <c r="AM71" s="199"/>
      <c r="AN71" s="106"/>
      <c r="AO71" s="24"/>
      <c r="AP71" s="194"/>
      <c r="AQ71" s="194"/>
      <c r="AR71" s="194"/>
      <c r="AS71" s="25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6.5" customHeight="1" x14ac:dyDescent="0.35">
      <c r="A72" s="30">
        <v>67</v>
      </c>
      <c r="B72" s="30"/>
      <c r="C72" s="30"/>
      <c r="D72" s="92" t="s">
        <v>1938</v>
      </c>
      <c r="E72" s="86">
        <f t="shared" si="6"/>
        <v>20</v>
      </c>
      <c r="F72" s="243">
        <v>20</v>
      </c>
      <c r="G72" s="93">
        <f t="shared" si="7"/>
        <v>0</v>
      </c>
      <c r="H72" s="94"/>
      <c r="I72" s="94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202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35"/>
      <c r="AL72" s="105"/>
      <c r="AM72" s="199"/>
      <c r="AN72" s="106"/>
      <c r="AO72" s="24"/>
      <c r="AP72" s="194"/>
      <c r="AQ72" s="194"/>
      <c r="AR72" s="194"/>
      <c r="AS72" s="25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6.5" customHeight="1" x14ac:dyDescent="0.35">
      <c r="A73" s="30">
        <v>68</v>
      </c>
      <c r="B73" s="30"/>
      <c r="C73" s="30"/>
      <c r="D73" s="92" t="s">
        <v>1939</v>
      </c>
      <c r="E73" s="86">
        <f t="shared" si="6"/>
        <v>20</v>
      </c>
      <c r="F73" s="243">
        <v>20</v>
      </c>
      <c r="G73" s="93">
        <f t="shared" si="7"/>
        <v>0</v>
      </c>
      <c r="H73" s="94"/>
      <c r="I73" s="94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35"/>
      <c r="AL73" s="105"/>
      <c r="AM73" s="199"/>
      <c r="AN73" s="106"/>
      <c r="AO73" s="24"/>
      <c r="AP73" s="194"/>
      <c r="AQ73" s="194"/>
      <c r="AR73" s="194"/>
      <c r="AS73" s="25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6.5" customHeight="1" x14ac:dyDescent="0.35">
      <c r="A74" s="30">
        <v>69</v>
      </c>
      <c r="B74" s="30">
        <v>62</v>
      </c>
      <c r="C74" s="30">
        <f t="shared" ref="C74:C105" si="8">B74-A74</f>
        <v>-7</v>
      </c>
      <c r="D74" s="92" t="s">
        <v>66</v>
      </c>
      <c r="E74" s="86">
        <f t="shared" si="6"/>
        <v>20</v>
      </c>
      <c r="F74" s="243"/>
      <c r="G74" s="93">
        <f t="shared" si="7"/>
        <v>1</v>
      </c>
      <c r="H74" s="94"/>
      <c r="I74" s="94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>
        <v>20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35"/>
      <c r="AL74" s="105"/>
      <c r="AM74" s="199"/>
      <c r="AN74" s="106"/>
      <c r="AO74" s="24"/>
      <c r="AP74" s="194"/>
      <c r="AQ74" s="194"/>
      <c r="AR74" s="194"/>
      <c r="AS74" s="25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6.5" customHeight="1" x14ac:dyDescent="0.35">
      <c r="A75" s="30">
        <v>70</v>
      </c>
      <c r="B75" s="30">
        <v>63</v>
      </c>
      <c r="C75" s="30">
        <f t="shared" si="8"/>
        <v>-7</v>
      </c>
      <c r="D75" s="92" t="s">
        <v>634</v>
      </c>
      <c r="E75" s="86">
        <f t="shared" si="6"/>
        <v>20</v>
      </c>
      <c r="F75" s="243"/>
      <c r="G75" s="93">
        <f t="shared" si="7"/>
        <v>1</v>
      </c>
      <c r="H75" s="94"/>
      <c r="I75" s="94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>
        <v>20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35"/>
      <c r="AL75" s="105"/>
      <c r="AM75" s="199"/>
      <c r="AN75" s="106"/>
      <c r="AO75" s="24"/>
      <c r="AP75" s="194"/>
      <c r="AQ75" s="194"/>
      <c r="AR75" s="194"/>
      <c r="AS75" s="25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6.5" customHeight="1" x14ac:dyDescent="0.35">
      <c r="A76" s="30">
        <v>71</v>
      </c>
      <c r="B76" s="30">
        <v>64</v>
      </c>
      <c r="C76" s="30">
        <f t="shared" si="8"/>
        <v>-7</v>
      </c>
      <c r="D76" s="92" t="s">
        <v>60</v>
      </c>
      <c r="E76" s="86">
        <f t="shared" si="6"/>
        <v>20</v>
      </c>
      <c r="F76" s="243"/>
      <c r="G76" s="93">
        <f t="shared" si="7"/>
        <v>1</v>
      </c>
      <c r="H76" s="94"/>
      <c r="I76" s="94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>
        <v>20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35"/>
      <c r="AL76" s="105"/>
      <c r="AM76" s="199"/>
      <c r="AN76" s="106"/>
      <c r="AO76" s="24"/>
      <c r="AP76" s="194"/>
      <c r="AQ76" s="194"/>
      <c r="AR76" s="194"/>
      <c r="AS76" s="25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6.5" customHeight="1" x14ac:dyDescent="0.35">
      <c r="A77" s="30">
        <v>72</v>
      </c>
      <c r="B77" s="30">
        <v>66</v>
      </c>
      <c r="C77" s="30">
        <f t="shared" si="8"/>
        <v>-6</v>
      </c>
      <c r="D77" s="92" t="s">
        <v>1387</v>
      </c>
      <c r="E77" s="86">
        <f t="shared" si="6"/>
        <v>18</v>
      </c>
      <c r="F77" s="243"/>
      <c r="G77" s="93">
        <f t="shared" si="7"/>
        <v>2</v>
      </c>
      <c r="H77" s="94"/>
      <c r="I77" s="94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>
        <v>17</v>
      </c>
      <c r="W77" s="191">
        <v>1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35"/>
      <c r="AL77" s="105"/>
      <c r="AM77" s="199"/>
      <c r="AN77" s="106"/>
      <c r="AO77" s="24"/>
      <c r="AP77" s="194"/>
      <c r="AQ77" s="194"/>
      <c r="AR77" s="194"/>
      <c r="AS77" s="25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6.5" customHeight="1" x14ac:dyDescent="0.35">
      <c r="A78" s="30">
        <v>73</v>
      </c>
      <c r="B78" s="30">
        <v>67</v>
      </c>
      <c r="C78" s="30">
        <f t="shared" si="8"/>
        <v>-6</v>
      </c>
      <c r="D78" s="92" t="s">
        <v>56</v>
      </c>
      <c r="E78" s="86">
        <f t="shared" si="6"/>
        <v>18</v>
      </c>
      <c r="F78" s="243"/>
      <c r="G78" s="93">
        <f t="shared" si="7"/>
        <v>2</v>
      </c>
      <c r="H78" s="94"/>
      <c r="I78" s="94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>
        <v>12</v>
      </c>
      <c r="Y78" s="94" t="s">
        <v>13</v>
      </c>
      <c r="Z78" s="186" t="s">
        <v>13</v>
      </c>
      <c r="AA78" s="94" t="s">
        <v>13</v>
      </c>
      <c r="AB78" s="186">
        <v>6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35"/>
      <c r="AL78" s="105"/>
      <c r="AM78" s="199"/>
      <c r="AN78" s="106"/>
      <c r="AO78" s="24"/>
      <c r="AP78" s="194"/>
      <c r="AQ78" s="194"/>
      <c r="AR78" s="194"/>
      <c r="AS78" s="25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6.5" customHeight="1" x14ac:dyDescent="0.35">
      <c r="A79" s="30">
        <v>74</v>
      </c>
      <c r="B79" s="30">
        <v>68</v>
      </c>
      <c r="C79" s="30">
        <f t="shared" si="8"/>
        <v>-6</v>
      </c>
      <c r="D79" s="92" t="s">
        <v>1366</v>
      </c>
      <c r="E79" s="86">
        <f t="shared" si="6"/>
        <v>17</v>
      </c>
      <c r="F79" s="243"/>
      <c r="G79" s="93">
        <f t="shared" si="7"/>
        <v>1</v>
      </c>
      <c r="H79" s="94"/>
      <c r="I79" s="94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191" t="s">
        <v>13</v>
      </c>
      <c r="P79" s="186">
        <v>17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35"/>
      <c r="AL79" s="105"/>
      <c r="AM79" s="199"/>
      <c r="AN79" s="106"/>
      <c r="AO79" s="24"/>
      <c r="AP79" s="194"/>
      <c r="AQ79" s="194"/>
      <c r="AR79" s="194"/>
      <c r="AS79" s="25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6.5" customHeight="1" x14ac:dyDescent="0.35">
      <c r="A80" s="30">
        <v>75</v>
      </c>
      <c r="B80" s="30">
        <v>69</v>
      </c>
      <c r="C80" s="30">
        <f t="shared" si="8"/>
        <v>-6</v>
      </c>
      <c r="D80" s="92" t="s">
        <v>1053</v>
      </c>
      <c r="E80" s="86">
        <f t="shared" si="6"/>
        <v>17</v>
      </c>
      <c r="F80" s="243"/>
      <c r="G80" s="93">
        <f t="shared" si="7"/>
        <v>1</v>
      </c>
      <c r="H80" s="94"/>
      <c r="I80" s="94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>
        <v>17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35"/>
      <c r="AL80" s="105"/>
      <c r="AM80" s="199"/>
      <c r="AN80" s="106"/>
      <c r="AO80" s="24"/>
      <c r="AP80" s="194"/>
      <c r="AQ80" s="194"/>
      <c r="AR80" s="194"/>
      <c r="AS80" s="25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6.5" customHeight="1" x14ac:dyDescent="0.35">
      <c r="A81" s="30">
        <v>76</v>
      </c>
      <c r="B81" s="30">
        <v>70</v>
      </c>
      <c r="C81" s="30">
        <f t="shared" si="8"/>
        <v>-6</v>
      </c>
      <c r="D81" s="92" t="s">
        <v>722</v>
      </c>
      <c r="E81" s="86">
        <f t="shared" si="6"/>
        <v>17</v>
      </c>
      <c r="F81" s="243"/>
      <c r="G81" s="93">
        <f t="shared" si="7"/>
        <v>1</v>
      </c>
      <c r="H81" s="94"/>
      <c r="I81" s="94" t="s">
        <v>13</v>
      </c>
      <c r="J81" s="186" t="s">
        <v>13</v>
      </c>
      <c r="K81" s="191">
        <v>17</v>
      </c>
      <c r="L81" s="202" t="s">
        <v>13</v>
      </c>
      <c r="M81" s="191" t="s">
        <v>13</v>
      </c>
      <c r="N81" s="202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35"/>
      <c r="AL81" s="105"/>
      <c r="AM81" s="199"/>
      <c r="AN81" s="106"/>
      <c r="AO81" s="24"/>
      <c r="AP81" s="194"/>
      <c r="AQ81" s="194"/>
      <c r="AR81" s="194"/>
      <c r="AS81" s="25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6.5" customHeight="1" x14ac:dyDescent="0.35">
      <c r="A82" s="30">
        <v>77</v>
      </c>
      <c r="B82" s="30">
        <v>71</v>
      </c>
      <c r="C82" s="30">
        <f t="shared" si="8"/>
        <v>-6</v>
      </c>
      <c r="D82" s="92" t="s">
        <v>74</v>
      </c>
      <c r="E82" s="86">
        <f t="shared" si="6"/>
        <v>15</v>
      </c>
      <c r="F82" s="243"/>
      <c r="G82" s="93">
        <f t="shared" si="7"/>
        <v>1</v>
      </c>
      <c r="H82" s="94"/>
      <c r="I82" s="94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202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>
        <v>15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35"/>
      <c r="AL82" s="105"/>
      <c r="AM82" s="199"/>
      <c r="AN82" s="106"/>
      <c r="AO82" s="24"/>
      <c r="AP82" s="194"/>
      <c r="AQ82" s="194"/>
      <c r="AR82" s="194"/>
      <c r="AS82" s="25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6.5" customHeight="1" x14ac:dyDescent="0.35">
      <c r="A83" s="30">
        <v>78</v>
      </c>
      <c r="B83" s="30">
        <v>72</v>
      </c>
      <c r="C83" s="30">
        <f t="shared" si="8"/>
        <v>-6</v>
      </c>
      <c r="D83" s="92" t="s">
        <v>599</v>
      </c>
      <c r="E83" s="86">
        <f t="shared" si="6"/>
        <v>15</v>
      </c>
      <c r="F83" s="243"/>
      <c r="G83" s="93">
        <f t="shared" si="7"/>
        <v>1</v>
      </c>
      <c r="H83" s="94"/>
      <c r="I83" s="94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202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>
        <v>15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35"/>
      <c r="AL83" s="105"/>
      <c r="AM83" s="199"/>
      <c r="AN83" s="106"/>
      <c r="AO83" s="24"/>
      <c r="AP83" s="194"/>
      <c r="AQ83" s="194"/>
      <c r="AR83" s="194"/>
      <c r="AS83" s="25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6.5" customHeight="1" x14ac:dyDescent="0.35">
      <c r="A84" s="30">
        <v>79</v>
      </c>
      <c r="B84" s="30">
        <v>73</v>
      </c>
      <c r="C84" s="30">
        <f t="shared" si="8"/>
        <v>-6</v>
      </c>
      <c r="D84" s="92" t="s">
        <v>1054</v>
      </c>
      <c r="E84" s="86">
        <f t="shared" si="6"/>
        <v>14</v>
      </c>
      <c r="F84" s="243"/>
      <c r="G84" s="93">
        <f t="shared" si="7"/>
        <v>1</v>
      </c>
      <c r="H84" s="94"/>
      <c r="I84" s="94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202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>
        <v>14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35"/>
      <c r="AL84" s="105"/>
      <c r="AM84" s="199"/>
      <c r="AN84" s="106"/>
      <c r="AO84" s="24"/>
      <c r="AP84" s="194"/>
      <c r="AQ84" s="194"/>
      <c r="AR84" s="194"/>
      <c r="AS84" s="25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6.5" customHeight="1" x14ac:dyDescent="0.35">
      <c r="A85" s="30">
        <v>80</v>
      </c>
      <c r="B85" s="30">
        <v>74</v>
      </c>
      <c r="C85" s="30">
        <f t="shared" si="8"/>
        <v>-6</v>
      </c>
      <c r="D85" s="92" t="s">
        <v>61</v>
      </c>
      <c r="E85" s="86">
        <f t="shared" si="6"/>
        <v>14</v>
      </c>
      <c r="F85" s="243"/>
      <c r="G85" s="93">
        <f t="shared" si="7"/>
        <v>1</v>
      </c>
      <c r="H85" s="94"/>
      <c r="I85" s="94" t="s">
        <v>13</v>
      </c>
      <c r="J85" s="186">
        <v>14</v>
      </c>
      <c r="K85" s="191" t="s">
        <v>13</v>
      </c>
      <c r="L85" s="202" t="s">
        <v>13</v>
      </c>
      <c r="M85" s="191" t="s">
        <v>13</v>
      </c>
      <c r="N85" s="202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35"/>
      <c r="AL85" s="105"/>
      <c r="AM85" s="199"/>
      <c r="AN85" s="106"/>
      <c r="AO85" s="24"/>
      <c r="AP85" s="194"/>
      <c r="AQ85" s="194"/>
      <c r="AR85" s="194"/>
      <c r="AS85" s="25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6.5" customHeight="1" x14ac:dyDescent="0.35">
      <c r="A86" s="30">
        <v>81</v>
      </c>
      <c r="B86" s="30">
        <v>75</v>
      </c>
      <c r="C86" s="30">
        <f t="shared" si="8"/>
        <v>-6</v>
      </c>
      <c r="D86" s="92" t="s">
        <v>537</v>
      </c>
      <c r="E86" s="86">
        <f t="shared" si="6"/>
        <v>12</v>
      </c>
      <c r="F86" s="243"/>
      <c r="G86" s="93">
        <f t="shared" si="7"/>
        <v>1</v>
      </c>
      <c r="H86" s="94"/>
      <c r="I86" s="94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>
        <v>12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35"/>
      <c r="AL86" s="105"/>
      <c r="AM86" s="199"/>
      <c r="AN86" s="106"/>
      <c r="AO86" s="24"/>
      <c r="AP86" s="194"/>
      <c r="AQ86" s="194"/>
      <c r="AR86" s="194"/>
      <c r="AS86" s="25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6.5" customHeight="1" x14ac:dyDescent="0.35">
      <c r="A87" s="30">
        <v>82</v>
      </c>
      <c r="B87" s="30">
        <v>76</v>
      </c>
      <c r="C87" s="30">
        <f t="shared" si="8"/>
        <v>-6</v>
      </c>
      <c r="D87" s="92" t="s">
        <v>525</v>
      </c>
      <c r="E87" s="86">
        <f t="shared" si="6"/>
        <v>12</v>
      </c>
      <c r="F87" s="242"/>
      <c r="G87" s="93">
        <f t="shared" si="7"/>
        <v>1</v>
      </c>
      <c r="H87" s="94"/>
      <c r="I87" s="94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>
        <v>12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35"/>
      <c r="AL87" s="105"/>
      <c r="AM87" s="199"/>
      <c r="AN87" s="106"/>
      <c r="AO87" s="24"/>
      <c r="AP87" s="194"/>
      <c r="AQ87" s="194"/>
      <c r="AR87" s="194"/>
      <c r="AS87" s="25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6.5" customHeight="1" x14ac:dyDescent="0.35">
      <c r="A88" s="30">
        <v>83</v>
      </c>
      <c r="B88" s="30">
        <v>77</v>
      </c>
      <c r="C88" s="30">
        <f t="shared" si="8"/>
        <v>-6</v>
      </c>
      <c r="D88" s="92" t="s">
        <v>1367</v>
      </c>
      <c r="E88" s="86">
        <f t="shared" si="6"/>
        <v>12</v>
      </c>
      <c r="F88" s="243"/>
      <c r="G88" s="93">
        <f t="shared" si="7"/>
        <v>1</v>
      </c>
      <c r="H88" s="94"/>
      <c r="I88" s="94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>
        <v>12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35"/>
      <c r="AL88" s="105"/>
      <c r="AM88" s="199"/>
      <c r="AN88" s="106"/>
      <c r="AO88" s="24"/>
      <c r="AP88" s="194"/>
      <c r="AQ88" s="194"/>
      <c r="AR88" s="194"/>
      <c r="AS88" s="25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6.5" customHeight="1" x14ac:dyDescent="0.35">
      <c r="A89" s="30">
        <v>84</v>
      </c>
      <c r="B89" s="30">
        <v>78</v>
      </c>
      <c r="C89" s="30">
        <f t="shared" si="8"/>
        <v>-6</v>
      </c>
      <c r="D89" s="92" t="s">
        <v>1388</v>
      </c>
      <c r="E89" s="86">
        <f t="shared" si="6"/>
        <v>12</v>
      </c>
      <c r="F89" s="243"/>
      <c r="G89" s="93">
        <f t="shared" si="7"/>
        <v>1</v>
      </c>
      <c r="H89" s="94"/>
      <c r="I89" s="94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202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>
        <v>12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35"/>
      <c r="AL89" s="105"/>
      <c r="AM89" s="199"/>
      <c r="AN89" s="106"/>
      <c r="AO89" s="24"/>
      <c r="AP89" s="194"/>
      <c r="AQ89" s="194"/>
      <c r="AR89" s="194"/>
      <c r="AS89" s="25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6.5" customHeight="1" x14ac:dyDescent="0.35">
      <c r="A90" s="30">
        <v>85</v>
      </c>
      <c r="B90" s="30">
        <v>79</v>
      </c>
      <c r="C90" s="30">
        <f t="shared" si="8"/>
        <v>-6</v>
      </c>
      <c r="D90" s="92" t="s">
        <v>1431</v>
      </c>
      <c r="E90" s="86">
        <f t="shared" si="6"/>
        <v>12</v>
      </c>
      <c r="F90" s="243"/>
      <c r="G90" s="93">
        <f t="shared" si="7"/>
        <v>1</v>
      </c>
      <c r="H90" s="94"/>
      <c r="I90" s="94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>
        <v>12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35"/>
      <c r="AL90" s="105"/>
      <c r="AM90" s="199"/>
      <c r="AN90" s="106"/>
      <c r="AO90" s="24"/>
      <c r="AP90" s="194"/>
      <c r="AQ90" s="194"/>
      <c r="AR90" s="194"/>
      <c r="AS90" s="25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6.5" customHeight="1" x14ac:dyDescent="0.35">
      <c r="A91" s="30">
        <v>86</v>
      </c>
      <c r="B91" s="30">
        <v>80</v>
      </c>
      <c r="C91" s="30">
        <f t="shared" si="8"/>
        <v>-6</v>
      </c>
      <c r="D91" s="92" t="s">
        <v>336</v>
      </c>
      <c r="E91" s="86">
        <f t="shared" si="6"/>
        <v>12</v>
      </c>
      <c r="F91" s="243"/>
      <c r="G91" s="93">
        <f t="shared" si="7"/>
        <v>1</v>
      </c>
      <c r="H91" s="94"/>
      <c r="I91" s="94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12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35"/>
      <c r="AL91" s="105"/>
      <c r="AM91" s="199"/>
      <c r="AN91" s="106"/>
      <c r="AO91" s="24"/>
      <c r="AP91" s="194"/>
      <c r="AQ91" s="194"/>
      <c r="AR91" s="194"/>
      <c r="AS91" s="25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6.5" customHeight="1" x14ac:dyDescent="0.35">
      <c r="A92" s="30">
        <v>87</v>
      </c>
      <c r="B92" s="30">
        <v>81</v>
      </c>
      <c r="C92" s="30">
        <f t="shared" si="8"/>
        <v>-6</v>
      </c>
      <c r="D92" s="92" t="s">
        <v>1831</v>
      </c>
      <c r="E92" s="86">
        <f t="shared" si="6"/>
        <v>12</v>
      </c>
      <c r="F92" s="243"/>
      <c r="G92" s="93">
        <f t="shared" si="7"/>
        <v>1</v>
      </c>
      <c r="H92" s="94"/>
      <c r="I92" s="94" t="s">
        <v>13</v>
      </c>
      <c r="J92" s="186" t="s">
        <v>13</v>
      </c>
      <c r="K92" s="191">
        <v>12</v>
      </c>
      <c r="L92" s="202" t="s">
        <v>13</v>
      </c>
      <c r="M92" s="191" t="s">
        <v>13</v>
      </c>
      <c r="N92" s="202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35"/>
      <c r="AL92" s="105"/>
      <c r="AM92" s="199"/>
      <c r="AN92" s="106"/>
      <c r="AO92" s="24"/>
      <c r="AP92" s="194"/>
      <c r="AQ92" s="194"/>
      <c r="AR92" s="194"/>
      <c r="AS92" s="25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6.5" customHeight="1" x14ac:dyDescent="0.35">
      <c r="A93" s="30">
        <v>88</v>
      </c>
      <c r="B93" s="30">
        <v>82</v>
      </c>
      <c r="C93" s="30">
        <f t="shared" si="8"/>
        <v>-6</v>
      </c>
      <c r="D93" s="92" t="s">
        <v>1759</v>
      </c>
      <c r="E93" s="86">
        <f t="shared" si="6"/>
        <v>12</v>
      </c>
      <c r="F93" s="243"/>
      <c r="G93" s="93">
        <f t="shared" si="7"/>
        <v>2</v>
      </c>
      <c r="H93" s="94"/>
      <c r="I93" s="94" t="s">
        <v>13</v>
      </c>
      <c r="J93" s="186">
        <v>10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>
        <v>2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35"/>
      <c r="AL93" s="105"/>
      <c r="AM93" s="199"/>
      <c r="AN93" s="106"/>
      <c r="AO93" s="24"/>
      <c r="AP93" s="194"/>
      <c r="AQ93" s="194"/>
      <c r="AR93" s="194"/>
      <c r="AS93" s="25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6.5" customHeight="1" x14ac:dyDescent="0.35">
      <c r="A94" s="30">
        <v>89</v>
      </c>
      <c r="B94" s="30">
        <v>83</v>
      </c>
      <c r="C94" s="30">
        <f t="shared" si="8"/>
        <v>-6</v>
      </c>
      <c r="D94" s="92" t="s">
        <v>913</v>
      </c>
      <c r="E94" s="86">
        <f t="shared" si="6"/>
        <v>10</v>
      </c>
      <c r="F94" s="243"/>
      <c r="G94" s="93">
        <f t="shared" si="7"/>
        <v>1</v>
      </c>
      <c r="H94" s="94"/>
      <c r="I94" s="94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>
        <v>10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35"/>
      <c r="AL94" s="105"/>
      <c r="AM94" s="199"/>
      <c r="AN94" s="106"/>
      <c r="AO94" s="24"/>
      <c r="AP94" s="194"/>
      <c r="AQ94" s="194"/>
      <c r="AR94" s="194"/>
      <c r="AS94" s="25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6.5" customHeight="1" x14ac:dyDescent="0.35">
      <c r="A95" s="30">
        <v>90</v>
      </c>
      <c r="B95" s="30">
        <v>84</v>
      </c>
      <c r="C95" s="30">
        <f t="shared" si="8"/>
        <v>-6</v>
      </c>
      <c r="D95" s="92" t="s">
        <v>63</v>
      </c>
      <c r="E95" s="86">
        <f t="shared" si="6"/>
        <v>10</v>
      </c>
      <c r="F95" s="243"/>
      <c r="G95" s="93">
        <f t="shared" si="7"/>
        <v>1</v>
      </c>
      <c r="H95" s="94"/>
      <c r="I95" s="94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>
        <v>10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35"/>
      <c r="AL95" s="105"/>
      <c r="AM95" s="199"/>
      <c r="AN95" s="106"/>
      <c r="AO95" s="24"/>
      <c r="AP95" s="194"/>
      <c r="AQ95" s="194"/>
      <c r="AR95" s="194"/>
      <c r="AS95" s="25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6.5" customHeight="1" x14ac:dyDescent="0.35">
      <c r="A96" s="30">
        <v>91</v>
      </c>
      <c r="B96" s="30">
        <v>85</v>
      </c>
      <c r="C96" s="30">
        <f t="shared" si="8"/>
        <v>-6</v>
      </c>
      <c r="D96" s="92" t="s">
        <v>793</v>
      </c>
      <c r="E96" s="86">
        <f t="shared" si="6"/>
        <v>10</v>
      </c>
      <c r="F96" s="243"/>
      <c r="G96" s="93">
        <f t="shared" si="7"/>
        <v>1</v>
      </c>
      <c r="H96" s="94"/>
      <c r="I96" s="94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202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>
        <v>10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35"/>
      <c r="AL96" s="105"/>
      <c r="AM96" s="199"/>
      <c r="AN96" s="106"/>
      <c r="AO96" s="24"/>
      <c r="AP96" s="194"/>
      <c r="AQ96" s="194"/>
      <c r="AR96" s="194"/>
      <c r="AS96" s="25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6.5" customHeight="1" x14ac:dyDescent="0.35">
      <c r="A97" s="30">
        <v>92</v>
      </c>
      <c r="B97" s="30">
        <v>86</v>
      </c>
      <c r="C97" s="30">
        <f t="shared" si="8"/>
        <v>-6</v>
      </c>
      <c r="D97" s="92" t="s">
        <v>1368</v>
      </c>
      <c r="E97" s="86">
        <f t="shared" si="6"/>
        <v>10</v>
      </c>
      <c r="F97" s="243"/>
      <c r="G97" s="93">
        <f t="shared" si="7"/>
        <v>1</v>
      </c>
      <c r="H97" s="94"/>
      <c r="I97" s="94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202" t="s">
        <v>13</v>
      </c>
      <c r="O97" s="191" t="s">
        <v>13</v>
      </c>
      <c r="P97" s="186">
        <v>10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35"/>
      <c r="AL97" s="105"/>
      <c r="AM97" s="199"/>
      <c r="AN97" s="106"/>
      <c r="AO97" s="24"/>
      <c r="AP97" s="194"/>
      <c r="AQ97" s="194"/>
      <c r="AR97" s="194"/>
      <c r="AS97" s="25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6.5" customHeight="1" x14ac:dyDescent="0.35">
      <c r="A98" s="30">
        <v>93</v>
      </c>
      <c r="B98" s="30">
        <v>87</v>
      </c>
      <c r="C98" s="30">
        <f t="shared" si="8"/>
        <v>-6</v>
      </c>
      <c r="D98" s="92" t="s">
        <v>1543</v>
      </c>
      <c r="E98" s="86">
        <f t="shared" si="6"/>
        <v>10</v>
      </c>
      <c r="F98" s="243"/>
      <c r="G98" s="93">
        <f t="shared" si="7"/>
        <v>1</v>
      </c>
      <c r="H98" s="94"/>
      <c r="I98" s="94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>
        <v>10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35"/>
      <c r="AL98" s="105"/>
      <c r="AM98" s="199"/>
      <c r="AN98" s="106"/>
      <c r="AO98" s="24"/>
      <c r="AP98" s="194"/>
      <c r="AQ98" s="194"/>
      <c r="AR98" s="194"/>
      <c r="AS98" s="25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6.5" customHeight="1" x14ac:dyDescent="0.35">
      <c r="A99" s="30">
        <v>94</v>
      </c>
      <c r="B99" s="30">
        <v>88</v>
      </c>
      <c r="C99" s="30">
        <f t="shared" si="8"/>
        <v>-6</v>
      </c>
      <c r="D99" s="92" t="s">
        <v>1436</v>
      </c>
      <c r="E99" s="86">
        <f t="shared" si="6"/>
        <v>10</v>
      </c>
      <c r="F99" s="242"/>
      <c r="G99" s="93">
        <f t="shared" si="7"/>
        <v>1</v>
      </c>
      <c r="H99" s="94"/>
      <c r="I99" s="94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202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>
        <v>10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35"/>
      <c r="AL99" s="105"/>
      <c r="AM99" s="199"/>
      <c r="AN99" s="106"/>
      <c r="AO99" s="24"/>
      <c r="AP99" s="194"/>
      <c r="AQ99" s="194"/>
      <c r="AR99" s="194"/>
      <c r="AS99" s="25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6.5" customHeight="1" x14ac:dyDescent="0.35">
      <c r="A100" s="30">
        <v>95</v>
      </c>
      <c r="B100" s="30">
        <v>89</v>
      </c>
      <c r="C100" s="30">
        <f t="shared" si="8"/>
        <v>-6</v>
      </c>
      <c r="D100" s="92" t="s">
        <v>67</v>
      </c>
      <c r="E100" s="86">
        <f t="shared" si="6"/>
        <v>10</v>
      </c>
      <c r="F100" s="243"/>
      <c r="G100" s="93">
        <f t="shared" si="7"/>
        <v>1</v>
      </c>
      <c r="H100" s="94"/>
      <c r="I100" s="94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>
        <v>10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35"/>
      <c r="AL100" s="105"/>
      <c r="AM100" s="199"/>
      <c r="AN100" s="106"/>
      <c r="AO100" s="24"/>
      <c r="AP100" s="194"/>
      <c r="AQ100" s="194"/>
      <c r="AR100" s="194"/>
      <c r="AS100" s="25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6.5" customHeight="1" x14ac:dyDescent="0.35">
      <c r="A101" s="30">
        <v>96</v>
      </c>
      <c r="B101" s="30">
        <v>90</v>
      </c>
      <c r="C101" s="30">
        <f t="shared" si="8"/>
        <v>-6</v>
      </c>
      <c r="D101" s="92" t="s">
        <v>57</v>
      </c>
      <c r="E101" s="86">
        <f t="shared" si="6"/>
        <v>8</v>
      </c>
      <c r="F101" s="243"/>
      <c r="G101" s="93">
        <f t="shared" si="7"/>
        <v>1</v>
      </c>
      <c r="H101" s="94"/>
      <c r="I101" s="94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202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>
        <v>8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35"/>
      <c r="AL101" s="105"/>
      <c r="AM101" s="199"/>
      <c r="AN101" s="106"/>
      <c r="AO101" s="24"/>
      <c r="AP101" s="194"/>
      <c r="AQ101" s="194"/>
      <c r="AR101" s="194"/>
      <c r="AS101" s="25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6.5" customHeight="1" x14ac:dyDescent="0.35">
      <c r="A102" s="30">
        <v>97</v>
      </c>
      <c r="B102" s="30">
        <v>91</v>
      </c>
      <c r="C102" s="30">
        <f t="shared" si="8"/>
        <v>-6</v>
      </c>
      <c r="D102" s="92" t="s">
        <v>961</v>
      </c>
      <c r="E102" s="86">
        <f t="shared" ref="E102:E133" si="9">LARGE(H102:AI102,1)+LARGE(H102:AI102,2)+LARGE(H102:AI102,3)+LARGE(H102:AI102,4)+LARGE(H102:AI102,5)+F102</f>
        <v>8</v>
      </c>
      <c r="F102" s="243"/>
      <c r="G102" s="93">
        <f t="shared" ref="G102:G133" si="10">COUNT(H102:AD102)</f>
        <v>1</v>
      </c>
      <c r="H102" s="94"/>
      <c r="I102" s="94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202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>
        <v>8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35"/>
      <c r="AL102" s="105"/>
      <c r="AM102" s="199"/>
      <c r="AN102" s="106"/>
      <c r="AO102" s="24"/>
      <c r="AP102" s="194"/>
      <c r="AQ102" s="194"/>
      <c r="AR102" s="194"/>
      <c r="AS102" s="25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6.5" customHeight="1" x14ac:dyDescent="0.35">
      <c r="A103" s="30">
        <v>98</v>
      </c>
      <c r="B103" s="30">
        <v>92</v>
      </c>
      <c r="C103" s="30">
        <f t="shared" si="8"/>
        <v>-6</v>
      </c>
      <c r="D103" s="92" t="s">
        <v>430</v>
      </c>
      <c r="E103" s="86">
        <f t="shared" si="9"/>
        <v>8</v>
      </c>
      <c r="F103" s="243"/>
      <c r="G103" s="93">
        <f t="shared" si="10"/>
        <v>1</v>
      </c>
      <c r="H103" s="94"/>
      <c r="I103" s="94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202">
        <v>8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35"/>
      <c r="AL103" s="105"/>
      <c r="AM103" s="199"/>
      <c r="AN103" s="106"/>
      <c r="AO103" s="24"/>
      <c r="AP103" s="194"/>
      <c r="AQ103" s="194"/>
      <c r="AR103" s="194"/>
      <c r="AS103" s="25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6.5" customHeight="1" x14ac:dyDescent="0.35">
      <c r="A104" s="30">
        <v>99</v>
      </c>
      <c r="B104" s="30">
        <v>93</v>
      </c>
      <c r="C104" s="30">
        <f t="shared" si="8"/>
        <v>-6</v>
      </c>
      <c r="D104" s="92" t="s">
        <v>1308</v>
      </c>
      <c r="E104" s="86">
        <f t="shared" si="9"/>
        <v>8</v>
      </c>
      <c r="F104" s="243"/>
      <c r="G104" s="93">
        <f t="shared" si="10"/>
        <v>1</v>
      </c>
      <c r="H104" s="94"/>
      <c r="I104" s="94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>
        <v>8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35"/>
      <c r="AL104" s="105"/>
      <c r="AM104" s="199"/>
      <c r="AN104" s="106"/>
      <c r="AO104" s="24"/>
      <c r="AP104" s="194"/>
      <c r="AQ104" s="194"/>
      <c r="AR104" s="194"/>
      <c r="AS104" s="25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6.5" customHeight="1" x14ac:dyDescent="0.35">
      <c r="A105" s="30">
        <v>100</v>
      </c>
      <c r="B105" s="30">
        <v>94</v>
      </c>
      <c r="C105" s="30">
        <f t="shared" si="8"/>
        <v>-6</v>
      </c>
      <c r="D105" s="92" t="s">
        <v>1544</v>
      </c>
      <c r="E105" s="86">
        <f t="shared" si="9"/>
        <v>8</v>
      </c>
      <c r="F105" s="243"/>
      <c r="G105" s="93">
        <f t="shared" si="10"/>
        <v>1</v>
      </c>
      <c r="H105" s="94"/>
      <c r="I105" s="94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>
        <v>8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35"/>
      <c r="AL105" s="105"/>
      <c r="AM105" s="199"/>
      <c r="AN105" s="106"/>
      <c r="AO105" s="24"/>
      <c r="AP105" s="194"/>
      <c r="AQ105" s="194"/>
      <c r="AR105" s="194"/>
      <c r="AS105" s="25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6.5" customHeight="1" x14ac:dyDescent="0.35">
      <c r="A106" s="30">
        <v>101</v>
      </c>
      <c r="B106" s="30">
        <v>95</v>
      </c>
      <c r="C106" s="30">
        <f t="shared" ref="C106:C137" si="11">B106-A106</f>
        <v>-6</v>
      </c>
      <c r="D106" s="92" t="s">
        <v>1671</v>
      </c>
      <c r="E106" s="86">
        <f t="shared" si="9"/>
        <v>8</v>
      </c>
      <c r="F106" s="243"/>
      <c r="G106" s="93">
        <f t="shared" si="10"/>
        <v>1</v>
      </c>
      <c r="H106" s="94"/>
      <c r="I106" s="94" t="s">
        <v>13</v>
      </c>
      <c r="J106" s="186" t="s">
        <v>13</v>
      </c>
      <c r="K106" s="191" t="s">
        <v>13</v>
      </c>
      <c r="L106" s="202">
        <v>8</v>
      </c>
      <c r="M106" s="191" t="s">
        <v>13</v>
      </c>
      <c r="N106" s="202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35"/>
      <c r="AL106" s="105"/>
      <c r="AM106" s="199"/>
      <c r="AN106" s="106"/>
      <c r="AO106" s="24"/>
      <c r="AP106" s="194"/>
      <c r="AQ106" s="194"/>
      <c r="AR106" s="194"/>
      <c r="AS106" s="25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6.5" customHeight="1" x14ac:dyDescent="0.35">
      <c r="A107" s="30">
        <v>102</v>
      </c>
      <c r="B107" s="30">
        <v>96</v>
      </c>
      <c r="C107" s="30">
        <f t="shared" si="11"/>
        <v>-6</v>
      </c>
      <c r="D107" s="92" t="s">
        <v>62</v>
      </c>
      <c r="E107" s="86">
        <f t="shared" si="9"/>
        <v>8</v>
      </c>
      <c r="F107" s="243"/>
      <c r="G107" s="93">
        <f t="shared" si="10"/>
        <v>1</v>
      </c>
      <c r="H107" s="94"/>
      <c r="I107" s="94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>
        <v>8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35"/>
      <c r="AL107" s="105"/>
      <c r="AM107" s="199"/>
      <c r="AN107" s="106"/>
      <c r="AO107" s="24"/>
      <c r="AP107" s="194"/>
      <c r="AQ107" s="194"/>
      <c r="AR107" s="194"/>
      <c r="AS107" s="25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6.5" customHeight="1" x14ac:dyDescent="0.35">
      <c r="A108" s="30">
        <v>103</v>
      </c>
      <c r="B108" s="30">
        <v>97</v>
      </c>
      <c r="C108" s="30">
        <f t="shared" si="11"/>
        <v>-6</v>
      </c>
      <c r="D108" s="92" t="s">
        <v>1832</v>
      </c>
      <c r="E108" s="86">
        <f t="shared" si="9"/>
        <v>8</v>
      </c>
      <c r="F108" s="243"/>
      <c r="G108" s="93">
        <f t="shared" si="10"/>
        <v>1</v>
      </c>
      <c r="H108" s="94"/>
      <c r="I108" s="94" t="s">
        <v>13</v>
      </c>
      <c r="J108" s="186" t="s">
        <v>13</v>
      </c>
      <c r="K108" s="191">
        <v>8</v>
      </c>
      <c r="L108" s="202" t="s">
        <v>13</v>
      </c>
      <c r="M108" s="191" t="s">
        <v>13</v>
      </c>
      <c r="N108" s="202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35"/>
      <c r="AL108" s="105"/>
      <c r="AM108" s="199"/>
      <c r="AN108" s="106"/>
      <c r="AO108" s="24"/>
      <c r="AP108" s="194"/>
      <c r="AQ108" s="194"/>
      <c r="AR108" s="194"/>
      <c r="AS108" s="25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6.5" customHeight="1" x14ac:dyDescent="0.35">
      <c r="A109" s="30">
        <v>104</v>
      </c>
      <c r="B109" s="30">
        <v>98</v>
      </c>
      <c r="C109" s="30">
        <f t="shared" si="11"/>
        <v>-6</v>
      </c>
      <c r="D109" s="92" t="s">
        <v>1850</v>
      </c>
      <c r="E109" s="86">
        <f t="shared" si="9"/>
        <v>8</v>
      </c>
      <c r="F109" s="243"/>
      <c r="G109" s="93">
        <f t="shared" si="10"/>
        <v>1</v>
      </c>
      <c r="H109" s="94"/>
      <c r="I109" s="94" t="s">
        <v>13</v>
      </c>
      <c r="J109" s="186">
        <v>8</v>
      </c>
      <c r="K109" s="191" t="s">
        <v>13</v>
      </c>
      <c r="L109" s="202" t="s">
        <v>13</v>
      </c>
      <c r="M109" s="191" t="s">
        <v>13</v>
      </c>
      <c r="N109" s="202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35"/>
      <c r="AL109" s="105"/>
      <c r="AM109" s="199"/>
      <c r="AN109" s="106"/>
      <c r="AO109" s="24"/>
      <c r="AP109" s="194"/>
      <c r="AQ109" s="194"/>
      <c r="AR109" s="194"/>
      <c r="AS109" s="25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6.5" customHeight="1" x14ac:dyDescent="0.35">
      <c r="A110" s="30">
        <v>105</v>
      </c>
      <c r="B110" s="30">
        <v>99</v>
      </c>
      <c r="C110" s="30">
        <f t="shared" si="11"/>
        <v>-6</v>
      </c>
      <c r="D110" s="92" t="s">
        <v>753</v>
      </c>
      <c r="E110" s="86">
        <f t="shared" si="9"/>
        <v>6</v>
      </c>
      <c r="F110" s="243"/>
      <c r="G110" s="93">
        <f t="shared" si="10"/>
        <v>1</v>
      </c>
      <c r="H110" s="94"/>
      <c r="I110" s="94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202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>
        <v>6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35"/>
      <c r="AL110" s="105"/>
      <c r="AM110" s="199"/>
      <c r="AN110" s="106"/>
      <c r="AO110" s="24"/>
      <c r="AP110" s="194"/>
      <c r="AQ110" s="194"/>
      <c r="AR110" s="194"/>
      <c r="AS110" s="25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6.5" customHeight="1" x14ac:dyDescent="0.35">
      <c r="A111" s="30">
        <v>106</v>
      </c>
      <c r="B111" s="30">
        <v>100</v>
      </c>
      <c r="C111" s="30">
        <f t="shared" si="11"/>
        <v>-6</v>
      </c>
      <c r="D111" s="92" t="s">
        <v>914</v>
      </c>
      <c r="E111" s="86">
        <f t="shared" si="9"/>
        <v>6</v>
      </c>
      <c r="F111" s="243"/>
      <c r="G111" s="93">
        <f t="shared" si="10"/>
        <v>1</v>
      </c>
      <c r="H111" s="94"/>
      <c r="I111" s="94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>
        <v>6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35"/>
      <c r="AL111" s="105"/>
      <c r="AM111" s="199"/>
      <c r="AN111" s="106"/>
      <c r="AO111" s="24"/>
      <c r="AP111" s="194"/>
      <c r="AQ111" s="194"/>
      <c r="AR111" s="194"/>
      <c r="AS111" s="25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6.5" customHeight="1" x14ac:dyDescent="0.35">
      <c r="A112" s="30">
        <v>107</v>
      </c>
      <c r="B112" s="30">
        <v>101</v>
      </c>
      <c r="C112" s="30">
        <f t="shared" si="11"/>
        <v>-6</v>
      </c>
      <c r="D112" s="92" t="s">
        <v>526</v>
      </c>
      <c r="E112" s="86">
        <f t="shared" si="9"/>
        <v>6</v>
      </c>
      <c r="F112" s="243"/>
      <c r="G112" s="93">
        <f t="shared" si="10"/>
        <v>1</v>
      </c>
      <c r="H112" s="94"/>
      <c r="I112" s="94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>
        <v>6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35"/>
      <c r="AL112" s="105"/>
      <c r="AM112" s="199"/>
      <c r="AN112" s="106"/>
      <c r="AO112" s="24"/>
      <c r="AP112" s="194"/>
      <c r="AQ112" s="194"/>
      <c r="AR112" s="194"/>
      <c r="AS112" s="25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6.5" customHeight="1" x14ac:dyDescent="0.35">
      <c r="A113" s="30">
        <v>108</v>
      </c>
      <c r="B113" s="30">
        <v>102</v>
      </c>
      <c r="C113" s="30">
        <f t="shared" si="11"/>
        <v>-6</v>
      </c>
      <c r="D113" s="92" t="s">
        <v>643</v>
      </c>
      <c r="E113" s="86">
        <f t="shared" si="9"/>
        <v>6</v>
      </c>
      <c r="F113" s="243"/>
      <c r="G113" s="93">
        <f t="shared" si="10"/>
        <v>1</v>
      </c>
      <c r="H113" s="94"/>
      <c r="I113" s="94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202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>
        <v>6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35"/>
      <c r="AL113" s="105"/>
      <c r="AM113" s="199"/>
      <c r="AN113" s="106"/>
      <c r="AO113" s="24"/>
      <c r="AP113" s="194"/>
      <c r="AQ113" s="194"/>
      <c r="AR113" s="194"/>
      <c r="AS113" s="25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6.5" customHeight="1" x14ac:dyDescent="0.35">
      <c r="A114" s="30">
        <v>109</v>
      </c>
      <c r="B114" s="30">
        <v>103</v>
      </c>
      <c r="C114" s="30">
        <f t="shared" si="11"/>
        <v>-6</v>
      </c>
      <c r="D114" s="92" t="s">
        <v>457</v>
      </c>
      <c r="E114" s="86">
        <f t="shared" si="9"/>
        <v>6</v>
      </c>
      <c r="F114" s="243"/>
      <c r="G114" s="93">
        <f t="shared" si="10"/>
        <v>1</v>
      </c>
      <c r="H114" s="94"/>
      <c r="I114" s="94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>
        <v>6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35"/>
      <c r="AL114" s="105"/>
      <c r="AM114" s="199"/>
      <c r="AN114" s="106"/>
      <c r="AO114" s="24"/>
      <c r="AP114" s="194"/>
      <c r="AQ114" s="194"/>
      <c r="AR114" s="194"/>
      <c r="AS114" s="25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6.5" customHeight="1" x14ac:dyDescent="0.35">
      <c r="A115" s="30">
        <v>110</v>
      </c>
      <c r="B115" s="30">
        <v>104</v>
      </c>
      <c r="C115" s="30">
        <f t="shared" si="11"/>
        <v>-6</v>
      </c>
      <c r="D115" s="92" t="s">
        <v>962</v>
      </c>
      <c r="E115" s="86">
        <f t="shared" si="9"/>
        <v>6</v>
      </c>
      <c r="F115" s="242"/>
      <c r="G115" s="93">
        <f t="shared" si="10"/>
        <v>1</v>
      </c>
      <c r="H115" s="94"/>
      <c r="I115" s="94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202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>
        <v>6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35"/>
      <c r="AL115" s="105"/>
      <c r="AM115" s="199"/>
      <c r="AN115" s="106"/>
      <c r="AO115" s="24"/>
      <c r="AP115" s="194"/>
      <c r="AQ115" s="194"/>
      <c r="AR115" s="194"/>
      <c r="AS115" s="25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77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6.5" customHeight="1" x14ac:dyDescent="0.35">
      <c r="A116" s="30">
        <v>111</v>
      </c>
      <c r="B116" s="30">
        <v>105</v>
      </c>
      <c r="C116" s="30">
        <f t="shared" si="11"/>
        <v>-6</v>
      </c>
      <c r="D116" s="92" t="s">
        <v>974</v>
      </c>
      <c r="E116" s="86">
        <f t="shared" si="9"/>
        <v>6</v>
      </c>
      <c r="F116" s="243"/>
      <c r="G116" s="93">
        <f t="shared" si="10"/>
        <v>1</v>
      </c>
      <c r="H116" s="94"/>
      <c r="I116" s="94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>
        <v>6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35"/>
      <c r="AL116" s="105"/>
      <c r="AM116" s="199"/>
      <c r="AN116" s="106"/>
      <c r="AO116" s="24"/>
      <c r="AP116" s="194"/>
      <c r="AQ116" s="194"/>
      <c r="AR116" s="194"/>
      <c r="AS116" s="25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77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6.5" customHeight="1" x14ac:dyDescent="0.35">
      <c r="A117" s="30">
        <v>112</v>
      </c>
      <c r="B117" s="30">
        <v>106</v>
      </c>
      <c r="C117" s="30">
        <f t="shared" si="11"/>
        <v>-6</v>
      </c>
      <c r="D117" s="92" t="s">
        <v>328</v>
      </c>
      <c r="E117" s="86">
        <f t="shared" si="9"/>
        <v>6</v>
      </c>
      <c r="F117" s="243"/>
      <c r="G117" s="93">
        <f t="shared" si="10"/>
        <v>1</v>
      </c>
      <c r="H117" s="94"/>
      <c r="I117" s="94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202" t="s">
        <v>13</v>
      </c>
      <c r="O117" s="191" t="s">
        <v>13</v>
      </c>
      <c r="P117" s="186" t="s">
        <v>13</v>
      </c>
      <c r="Q117" s="191" t="s">
        <v>13</v>
      </c>
      <c r="R117" s="186">
        <v>6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35"/>
      <c r="AL117" s="105"/>
      <c r="AM117" s="199"/>
      <c r="AN117" s="106"/>
      <c r="AO117" s="24"/>
      <c r="AP117" s="194"/>
      <c r="AQ117" s="194"/>
      <c r="AR117" s="194"/>
      <c r="AS117" s="25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77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6.5" customHeight="1" x14ac:dyDescent="0.35">
      <c r="A118" s="30">
        <v>113</v>
      </c>
      <c r="B118" s="30">
        <v>107</v>
      </c>
      <c r="C118" s="30">
        <f t="shared" si="11"/>
        <v>-6</v>
      </c>
      <c r="D118" s="92" t="s">
        <v>493</v>
      </c>
      <c r="E118" s="86">
        <f t="shared" si="9"/>
        <v>6</v>
      </c>
      <c r="F118" s="243"/>
      <c r="G118" s="93">
        <f t="shared" si="10"/>
        <v>1</v>
      </c>
      <c r="H118" s="94"/>
      <c r="I118" s="94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>
        <v>6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35"/>
      <c r="AL118" s="105"/>
      <c r="AM118" s="199"/>
      <c r="AN118" s="106"/>
      <c r="AO118" s="24"/>
      <c r="AP118" s="194"/>
      <c r="AQ118" s="194"/>
      <c r="AR118" s="194"/>
      <c r="AS118" s="25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77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6.5" customHeight="1" x14ac:dyDescent="0.35">
      <c r="A119" s="30">
        <v>114</v>
      </c>
      <c r="B119" s="30">
        <v>108</v>
      </c>
      <c r="C119" s="30">
        <f t="shared" si="11"/>
        <v>-6</v>
      </c>
      <c r="D119" s="92" t="s">
        <v>588</v>
      </c>
      <c r="E119" s="86">
        <f t="shared" si="9"/>
        <v>6</v>
      </c>
      <c r="F119" s="243"/>
      <c r="G119" s="93">
        <f t="shared" si="10"/>
        <v>1</v>
      </c>
      <c r="H119" s="94"/>
      <c r="I119" s="94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202">
        <v>6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35"/>
      <c r="AL119" s="105"/>
      <c r="AM119" s="199"/>
      <c r="AN119" s="106"/>
      <c r="AO119" s="24"/>
      <c r="AP119" s="194"/>
      <c r="AQ119" s="194"/>
      <c r="AR119" s="194"/>
      <c r="AS119" s="25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77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6.5" customHeight="1" x14ac:dyDescent="0.35">
      <c r="A120" s="30">
        <v>115</v>
      </c>
      <c r="B120" s="30">
        <v>109</v>
      </c>
      <c r="C120" s="30">
        <f t="shared" si="11"/>
        <v>-6</v>
      </c>
      <c r="D120" s="92" t="s">
        <v>1432</v>
      </c>
      <c r="E120" s="86">
        <f t="shared" si="9"/>
        <v>6</v>
      </c>
      <c r="F120" s="243"/>
      <c r="G120" s="93">
        <f t="shared" si="10"/>
        <v>1</v>
      </c>
      <c r="H120" s="94"/>
      <c r="I120" s="94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>
        <v>6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35"/>
      <c r="AL120" s="105"/>
      <c r="AM120" s="199"/>
      <c r="AN120" s="106"/>
      <c r="AO120" s="24"/>
      <c r="AP120" s="194"/>
      <c r="AQ120" s="194"/>
      <c r="AR120" s="194"/>
      <c r="AS120" s="25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77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6.5" customHeight="1" x14ac:dyDescent="0.35">
      <c r="A121" s="30">
        <v>116</v>
      </c>
      <c r="B121" s="30">
        <v>110</v>
      </c>
      <c r="C121" s="30">
        <f t="shared" si="11"/>
        <v>-6</v>
      </c>
      <c r="D121" s="92" t="s">
        <v>1472</v>
      </c>
      <c r="E121" s="86">
        <f t="shared" si="9"/>
        <v>6</v>
      </c>
      <c r="F121" s="243"/>
      <c r="G121" s="93">
        <f t="shared" si="10"/>
        <v>1</v>
      </c>
      <c r="H121" s="94"/>
      <c r="I121" s="94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>
        <v>6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35"/>
      <c r="AL121" s="105"/>
      <c r="AM121" s="199"/>
      <c r="AN121" s="106"/>
      <c r="AO121" s="24"/>
      <c r="AP121" s="194"/>
      <c r="AQ121" s="194"/>
      <c r="AR121" s="194"/>
      <c r="AS121" s="25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77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6.5" customHeight="1" x14ac:dyDescent="0.35">
      <c r="A122" s="30">
        <v>117</v>
      </c>
      <c r="B122" s="30">
        <v>111</v>
      </c>
      <c r="C122" s="30">
        <f t="shared" si="11"/>
        <v>-6</v>
      </c>
      <c r="D122" s="92" t="s">
        <v>1659</v>
      </c>
      <c r="E122" s="86">
        <f t="shared" si="9"/>
        <v>6</v>
      </c>
      <c r="F122" s="243"/>
      <c r="G122" s="93">
        <f t="shared" si="10"/>
        <v>1</v>
      </c>
      <c r="H122" s="94"/>
      <c r="I122" s="94" t="s">
        <v>13</v>
      </c>
      <c r="J122" s="186" t="s">
        <v>13</v>
      </c>
      <c r="K122" s="191" t="s">
        <v>13</v>
      </c>
      <c r="L122" s="202" t="s">
        <v>13</v>
      </c>
      <c r="M122" s="191">
        <v>6</v>
      </c>
      <c r="N122" s="202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35"/>
      <c r="AL122" s="105"/>
      <c r="AM122" s="199"/>
      <c r="AN122" s="106"/>
      <c r="AO122" s="24"/>
      <c r="AP122" s="194"/>
      <c r="AQ122" s="194"/>
      <c r="AR122" s="194"/>
      <c r="AS122" s="25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77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6.5" customHeight="1" x14ac:dyDescent="0.35">
      <c r="A123" s="30">
        <v>118</v>
      </c>
      <c r="B123" s="30">
        <v>112</v>
      </c>
      <c r="C123" s="30">
        <f t="shared" si="11"/>
        <v>-6</v>
      </c>
      <c r="D123" s="92" t="s">
        <v>600</v>
      </c>
      <c r="E123" s="86">
        <f t="shared" si="9"/>
        <v>6</v>
      </c>
      <c r="F123" s="242"/>
      <c r="G123" s="93">
        <f t="shared" si="10"/>
        <v>1</v>
      </c>
      <c r="H123" s="94"/>
      <c r="I123" s="94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202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>
        <v>6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35"/>
      <c r="AL123" s="105"/>
      <c r="AM123" s="199"/>
      <c r="AN123" s="106"/>
      <c r="AO123" s="24"/>
      <c r="AP123" s="194"/>
      <c r="AQ123" s="194"/>
      <c r="AR123" s="194"/>
      <c r="AS123" s="25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77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6.5" customHeight="1" x14ac:dyDescent="0.35">
      <c r="A124" s="30">
        <v>119</v>
      </c>
      <c r="B124" s="30">
        <v>113</v>
      </c>
      <c r="C124" s="30">
        <f t="shared" si="11"/>
        <v>-6</v>
      </c>
      <c r="D124" s="92" t="s">
        <v>1833</v>
      </c>
      <c r="E124" s="86">
        <f t="shared" si="9"/>
        <v>6</v>
      </c>
      <c r="F124" s="243"/>
      <c r="G124" s="93">
        <f t="shared" si="10"/>
        <v>1</v>
      </c>
      <c r="H124" s="94"/>
      <c r="I124" s="94" t="s">
        <v>13</v>
      </c>
      <c r="J124" s="186" t="s">
        <v>13</v>
      </c>
      <c r="K124" s="191">
        <v>6</v>
      </c>
      <c r="L124" s="202" t="s">
        <v>13</v>
      </c>
      <c r="M124" s="191" t="s">
        <v>13</v>
      </c>
      <c r="N124" s="202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35"/>
      <c r="AL124" s="105"/>
      <c r="AM124" s="199"/>
      <c r="AN124" s="106"/>
      <c r="AO124" s="24"/>
      <c r="AP124" s="194"/>
      <c r="AQ124" s="194"/>
      <c r="AR124" s="194"/>
      <c r="AS124" s="25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77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6.5" customHeight="1" x14ac:dyDescent="0.35">
      <c r="A125" s="30">
        <v>120</v>
      </c>
      <c r="B125" s="30">
        <v>114</v>
      </c>
      <c r="C125" s="30">
        <f t="shared" si="11"/>
        <v>-6</v>
      </c>
      <c r="D125" s="92" t="s">
        <v>1851</v>
      </c>
      <c r="E125" s="86">
        <f t="shared" si="9"/>
        <v>6</v>
      </c>
      <c r="F125" s="243"/>
      <c r="G125" s="93">
        <f t="shared" si="10"/>
        <v>1</v>
      </c>
      <c r="H125" s="94"/>
      <c r="I125" s="94" t="s">
        <v>13</v>
      </c>
      <c r="J125" s="186">
        <v>6</v>
      </c>
      <c r="K125" s="191" t="s">
        <v>13</v>
      </c>
      <c r="L125" s="202" t="s">
        <v>13</v>
      </c>
      <c r="M125" s="191" t="s">
        <v>13</v>
      </c>
      <c r="N125" s="202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35"/>
      <c r="AL125" s="105"/>
      <c r="AM125" s="199"/>
      <c r="AN125" s="106"/>
      <c r="AO125" s="24"/>
      <c r="AP125" s="194"/>
      <c r="AQ125" s="194"/>
      <c r="AR125" s="194"/>
      <c r="AS125" s="25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77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6.5" customHeight="1" x14ac:dyDescent="0.35">
      <c r="A126" s="30">
        <v>121</v>
      </c>
      <c r="B126" s="30">
        <v>115</v>
      </c>
      <c r="C126" s="30">
        <f t="shared" si="11"/>
        <v>-6</v>
      </c>
      <c r="D126" s="92" t="s">
        <v>601</v>
      </c>
      <c r="E126" s="86">
        <f t="shared" si="9"/>
        <v>5</v>
      </c>
      <c r="F126" s="243"/>
      <c r="G126" s="93">
        <f t="shared" si="10"/>
        <v>1</v>
      </c>
      <c r="H126" s="94"/>
      <c r="I126" s="94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202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>
        <v>5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35"/>
      <c r="AL126" s="105"/>
      <c r="AM126" s="199"/>
      <c r="AN126" s="106"/>
      <c r="AO126" s="24"/>
      <c r="AP126" s="194"/>
      <c r="AQ126" s="194"/>
      <c r="AR126" s="194"/>
      <c r="AS126" s="25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77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6.5" customHeight="1" x14ac:dyDescent="0.35">
      <c r="A127" s="30">
        <v>122</v>
      </c>
      <c r="B127" s="30">
        <v>116</v>
      </c>
      <c r="C127" s="30">
        <f t="shared" si="11"/>
        <v>-6</v>
      </c>
      <c r="D127" s="92" t="s">
        <v>1584</v>
      </c>
      <c r="E127" s="86">
        <f t="shared" si="9"/>
        <v>5</v>
      </c>
      <c r="F127" s="243"/>
      <c r="G127" s="93">
        <f t="shared" si="10"/>
        <v>1</v>
      </c>
      <c r="H127" s="94"/>
      <c r="I127" s="94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>
        <v>5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35"/>
      <c r="AL127" s="105"/>
      <c r="AM127" s="199"/>
      <c r="AN127" s="106"/>
      <c r="AO127" s="24"/>
      <c r="AP127" s="194"/>
      <c r="AQ127" s="194"/>
      <c r="AR127" s="194"/>
      <c r="AS127" s="25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77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6.5" customHeight="1" x14ac:dyDescent="0.35">
      <c r="A128" s="30">
        <v>123</v>
      </c>
      <c r="B128" s="30">
        <v>117</v>
      </c>
      <c r="C128" s="30">
        <f t="shared" si="11"/>
        <v>-6</v>
      </c>
      <c r="D128" s="92" t="s">
        <v>252</v>
      </c>
      <c r="E128" s="86">
        <f t="shared" si="9"/>
        <v>5</v>
      </c>
      <c r="F128" s="243"/>
      <c r="G128" s="93">
        <f t="shared" si="10"/>
        <v>2</v>
      </c>
      <c r="H128" s="94"/>
      <c r="I128" s="94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>
        <v>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>
        <v>2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 t="s">
        <v>13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35"/>
      <c r="AL128" s="105"/>
      <c r="AM128" s="199"/>
      <c r="AN128" s="106"/>
      <c r="AO128" s="24"/>
      <c r="AP128" s="194"/>
      <c r="AQ128" s="194"/>
      <c r="AR128" s="194"/>
      <c r="AS128" s="25"/>
      <c r="AT128" s="24"/>
      <c r="AU128" s="194"/>
      <c r="AV128" s="194"/>
      <c r="AW128" s="194"/>
      <c r="AX128" s="25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77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6.5" customHeight="1" x14ac:dyDescent="0.35">
      <c r="A129" s="30">
        <v>124</v>
      </c>
      <c r="B129" s="30">
        <v>118</v>
      </c>
      <c r="C129" s="30">
        <f t="shared" si="11"/>
        <v>-6</v>
      </c>
      <c r="D129" s="92" t="s">
        <v>330</v>
      </c>
      <c r="E129" s="86">
        <f t="shared" si="9"/>
        <v>5</v>
      </c>
      <c r="F129" s="243"/>
      <c r="G129" s="93">
        <f t="shared" si="10"/>
        <v>2</v>
      </c>
      <c r="H129" s="94"/>
      <c r="I129" s="94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202" t="s">
        <v>13</v>
      </c>
      <c r="O129" s="191" t="s">
        <v>13</v>
      </c>
      <c r="P129" s="186">
        <v>1</v>
      </c>
      <c r="Q129" s="191" t="s">
        <v>13</v>
      </c>
      <c r="R129" s="186" t="s">
        <v>13</v>
      </c>
      <c r="S129" s="191">
        <v>4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35"/>
      <c r="AL129" s="105"/>
      <c r="AM129" s="199"/>
      <c r="AN129" s="106"/>
      <c r="AO129" s="24"/>
      <c r="AP129" s="194"/>
      <c r="AQ129" s="194"/>
      <c r="AR129" s="194"/>
      <c r="AS129" s="25"/>
      <c r="AT129" s="24"/>
      <c r="AU129" s="194"/>
      <c r="AV129" s="194"/>
      <c r="AW129" s="194"/>
      <c r="AX129" s="25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77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6.5" customHeight="1" x14ac:dyDescent="0.35">
      <c r="A130" s="30">
        <v>125</v>
      </c>
      <c r="B130" s="30">
        <v>119</v>
      </c>
      <c r="C130" s="30">
        <f t="shared" si="11"/>
        <v>-6</v>
      </c>
      <c r="D130" s="92" t="s">
        <v>772</v>
      </c>
      <c r="E130" s="86">
        <f t="shared" si="9"/>
        <v>4</v>
      </c>
      <c r="F130" s="243"/>
      <c r="G130" s="93">
        <f t="shared" si="10"/>
        <v>1</v>
      </c>
      <c r="H130" s="94"/>
      <c r="I130" s="94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202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>
        <v>4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35"/>
      <c r="AL130" s="105"/>
      <c r="AM130" s="199"/>
      <c r="AN130" s="106"/>
      <c r="AO130" s="24"/>
      <c r="AP130" s="194"/>
      <c r="AQ130" s="194"/>
      <c r="AR130" s="194"/>
      <c r="AS130" s="25"/>
      <c r="AT130" s="24"/>
      <c r="AU130" s="194"/>
      <c r="AV130" s="194"/>
      <c r="AW130" s="194"/>
      <c r="AX130" s="25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77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6.5" customHeight="1" x14ac:dyDescent="0.35">
      <c r="A131" s="30">
        <v>126</v>
      </c>
      <c r="B131" s="30">
        <v>120</v>
      </c>
      <c r="C131" s="30">
        <f t="shared" si="11"/>
        <v>-6</v>
      </c>
      <c r="D131" s="92" t="s">
        <v>915</v>
      </c>
      <c r="E131" s="86">
        <f t="shared" si="9"/>
        <v>4</v>
      </c>
      <c r="F131" s="243"/>
      <c r="G131" s="93">
        <f t="shared" si="10"/>
        <v>1</v>
      </c>
      <c r="H131" s="94"/>
      <c r="I131" s="94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202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>
        <v>4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35"/>
      <c r="AL131" s="105"/>
      <c r="AM131" s="199"/>
      <c r="AN131" s="106"/>
      <c r="AO131" s="24"/>
      <c r="AP131" s="194"/>
      <c r="AQ131" s="194"/>
      <c r="AR131" s="194"/>
      <c r="AS131" s="25"/>
      <c r="AT131" s="24"/>
      <c r="AU131" s="194"/>
      <c r="AV131" s="194"/>
      <c r="AW131" s="194"/>
      <c r="AX131" s="25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77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6.5" customHeight="1" x14ac:dyDescent="0.35">
      <c r="A132" s="30">
        <v>127</v>
      </c>
      <c r="B132" s="30">
        <v>121</v>
      </c>
      <c r="C132" s="30">
        <f t="shared" si="11"/>
        <v>-6</v>
      </c>
      <c r="D132" s="92" t="s">
        <v>774</v>
      </c>
      <c r="E132" s="86">
        <f t="shared" si="9"/>
        <v>4</v>
      </c>
      <c r="F132" s="243"/>
      <c r="G132" s="93">
        <f t="shared" si="10"/>
        <v>1</v>
      </c>
      <c r="H132" s="94"/>
      <c r="I132" s="94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202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>
        <v>4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35"/>
      <c r="AL132" s="105"/>
      <c r="AM132" s="199"/>
      <c r="AN132" s="106"/>
      <c r="AO132" s="24"/>
      <c r="AP132" s="194"/>
      <c r="AQ132" s="194"/>
      <c r="AR132" s="194"/>
      <c r="AS132" s="25"/>
      <c r="AT132" s="24"/>
      <c r="AU132" s="194"/>
      <c r="AV132" s="194"/>
      <c r="AW132" s="194"/>
      <c r="AX132" s="25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77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6.5" customHeight="1" x14ac:dyDescent="0.35">
      <c r="A133" s="30">
        <v>128</v>
      </c>
      <c r="B133" s="30">
        <v>123</v>
      </c>
      <c r="C133" s="30">
        <f t="shared" si="11"/>
        <v>-5</v>
      </c>
      <c r="D133" s="92" t="s">
        <v>721</v>
      </c>
      <c r="E133" s="86">
        <f t="shared" si="9"/>
        <v>4</v>
      </c>
      <c r="F133" s="243"/>
      <c r="G133" s="93">
        <f t="shared" si="10"/>
        <v>1</v>
      </c>
      <c r="H133" s="94"/>
      <c r="I133" s="94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>
        <v>4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35"/>
      <c r="AL133" s="105"/>
      <c r="AM133" s="199"/>
      <c r="AN133" s="106"/>
      <c r="AO133" s="24"/>
      <c r="AP133" s="194"/>
      <c r="AQ133" s="194"/>
      <c r="AR133" s="194"/>
      <c r="AS133" s="25"/>
      <c r="AT133" s="24"/>
      <c r="AU133" s="194"/>
      <c r="AV133" s="194"/>
      <c r="AW133" s="194"/>
      <c r="AX133" s="25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77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6.5" customHeight="1" x14ac:dyDescent="0.35">
      <c r="A134" s="30">
        <v>129</v>
      </c>
      <c r="B134" s="30">
        <v>124</v>
      </c>
      <c r="C134" s="30">
        <f t="shared" si="11"/>
        <v>-5</v>
      </c>
      <c r="D134" s="92" t="s">
        <v>1369</v>
      </c>
      <c r="E134" s="86">
        <f t="shared" ref="E134:E165" si="12">LARGE(H134:AI134,1)+LARGE(H134:AI134,2)+LARGE(H134:AI134,3)+LARGE(H134:AI134,4)+LARGE(H134:AI134,5)+F134</f>
        <v>4</v>
      </c>
      <c r="F134" s="243"/>
      <c r="G134" s="93">
        <f t="shared" ref="G134:G165" si="13">COUNT(H134:AD134)</f>
        <v>1</v>
      </c>
      <c r="H134" s="94"/>
      <c r="I134" s="94" t="s">
        <v>13</v>
      </c>
      <c r="J134" s="186" t="s">
        <v>13</v>
      </c>
      <c r="K134" s="191" t="s">
        <v>13</v>
      </c>
      <c r="L134" s="202" t="s">
        <v>13</v>
      </c>
      <c r="M134" s="191" t="s">
        <v>13</v>
      </c>
      <c r="N134" s="186" t="s">
        <v>13</v>
      </c>
      <c r="O134" s="191" t="s">
        <v>13</v>
      </c>
      <c r="P134" s="186">
        <v>4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35"/>
      <c r="AL134" s="105"/>
      <c r="AM134" s="199"/>
      <c r="AN134" s="106"/>
      <c r="AO134" s="24"/>
      <c r="AP134" s="194"/>
      <c r="AQ134" s="194"/>
      <c r="AR134" s="194"/>
      <c r="AS134" s="25"/>
      <c r="AT134" s="24"/>
      <c r="AU134" s="194"/>
      <c r="AV134" s="194"/>
      <c r="AW134" s="194"/>
      <c r="AX134" s="25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77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6.5" customHeight="1" x14ac:dyDescent="0.35">
      <c r="A135" s="30">
        <v>130</v>
      </c>
      <c r="B135" s="30">
        <v>125</v>
      </c>
      <c r="C135" s="30">
        <f t="shared" si="11"/>
        <v>-5</v>
      </c>
      <c r="D135" s="92" t="s">
        <v>1389</v>
      </c>
      <c r="E135" s="86">
        <f t="shared" si="12"/>
        <v>4</v>
      </c>
      <c r="F135" s="243"/>
      <c r="G135" s="93">
        <f t="shared" si="13"/>
        <v>1</v>
      </c>
      <c r="H135" s="94"/>
      <c r="I135" s="94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202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>
        <v>4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35"/>
      <c r="AL135" s="105"/>
      <c r="AM135" s="199"/>
      <c r="AN135" s="106"/>
      <c r="AO135" s="24"/>
      <c r="AP135" s="194"/>
      <c r="AQ135" s="194"/>
      <c r="AR135" s="194"/>
      <c r="AS135" s="25"/>
      <c r="AT135" s="24"/>
      <c r="AU135" s="194"/>
      <c r="AV135" s="194"/>
      <c r="AW135" s="194"/>
      <c r="AX135" s="25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77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6.5" customHeight="1" x14ac:dyDescent="0.35">
      <c r="A136" s="30">
        <v>131</v>
      </c>
      <c r="B136" s="30">
        <v>126</v>
      </c>
      <c r="C136" s="30">
        <f t="shared" si="11"/>
        <v>-5</v>
      </c>
      <c r="D136" s="92" t="s">
        <v>1433</v>
      </c>
      <c r="E136" s="86">
        <f t="shared" si="12"/>
        <v>4</v>
      </c>
      <c r="F136" s="243"/>
      <c r="G136" s="93">
        <f t="shared" si="13"/>
        <v>1</v>
      </c>
      <c r="H136" s="94"/>
      <c r="I136" s="94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>
        <v>4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35"/>
      <c r="AL136" s="105"/>
      <c r="AM136" s="199"/>
      <c r="AN136" s="106"/>
      <c r="AO136" s="24"/>
      <c r="AP136" s="194"/>
      <c r="AQ136" s="194"/>
      <c r="AR136" s="194"/>
      <c r="AS136" s="25"/>
      <c r="AT136" s="24"/>
      <c r="AU136" s="194"/>
      <c r="AV136" s="194"/>
      <c r="AW136" s="194"/>
      <c r="AX136" s="25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77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6.5" customHeight="1" x14ac:dyDescent="0.35">
      <c r="A137" s="30">
        <v>132</v>
      </c>
      <c r="B137" s="30">
        <v>127</v>
      </c>
      <c r="C137" s="30">
        <f t="shared" si="11"/>
        <v>-5</v>
      </c>
      <c r="D137" s="92" t="s">
        <v>1473</v>
      </c>
      <c r="E137" s="86">
        <f t="shared" si="12"/>
        <v>4</v>
      </c>
      <c r="F137" s="243"/>
      <c r="G137" s="93">
        <f t="shared" si="13"/>
        <v>1</v>
      </c>
      <c r="H137" s="94"/>
      <c r="I137" s="94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>
        <v>4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35"/>
      <c r="AL137" s="105"/>
      <c r="AM137" s="199"/>
      <c r="AN137" s="106"/>
      <c r="AO137" s="24"/>
      <c r="AP137" s="194"/>
      <c r="AQ137" s="194"/>
      <c r="AR137" s="194"/>
      <c r="AS137" s="25"/>
      <c r="AT137" s="24"/>
      <c r="AU137" s="194"/>
      <c r="AV137" s="194"/>
      <c r="AW137" s="194"/>
      <c r="AX137" s="25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77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6.5" customHeight="1" x14ac:dyDescent="0.35">
      <c r="A138" s="30">
        <v>133</v>
      </c>
      <c r="B138" s="30">
        <v>128</v>
      </c>
      <c r="C138" s="30">
        <f t="shared" ref="C138:C169" si="14">B138-A138</f>
        <v>-5</v>
      </c>
      <c r="D138" s="92" t="s">
        <v>1545</v>
      </c>
      <c r="E138" s="86">
        <f t="shared" si="12"/>
        <v>4</v>
      </c>
      <c r="F138" s="243"/>
      <c r="G138" s="93">
        <f t="shared" si="13"/>
        <v>1</v>
      </c>
      <c r="H138" s="94"/>
      <c r="I138" s="94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>
        <v>4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35"/>
      <c r="AL138" s="105"/>
      <c r="AM138" s="199"/>
      <c r="AN138" s="106"/>
      <c r="AO138" s="24"/>
      <c r="AP138" s="194"/>
      <c r="AQ138" s="194"/>
      <c r="AR138" s="194"/>
      <c r="AS138" s="25"/>
      <c r="AT138" s="24"/>
      <c r="AU138" s="194"/>
      <c r="AV138" s="194"/>
      <c r="AW138" s="194"/>
      <c r="AX138" s="25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77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6.5" customHeight="1" x14ac:dyDescent="0.35">
      <c r="A139" s="30">
        <v>134</v>
      </c>
      <c r="B139" s="30">
        <v>129</v>
      </c>
      <c r="C139" s="30">
        <f t="shared" si="14"/>
        <v>-5</v>
      </c>
      <c r="D139" s="92" t="s">
        <v>1660</v>
      </c>
      <c r="E139" s="86">
        <f t="shared" si="12"/>
        <v>4</v>
      </c>
      <c r="F139" s="243"/>
      <c r="G139" s="93">
        <f t="shared" si="13"/>
        <v>1</v>
      </c>
      <c r="H139" s="94"/>
      <c r="I139" s="94" t="s">
        <v>13</v>
      </c>
      <c r="J139" s="186" t="s">
        <v>13</v>
      </c>
      <c r="K139" s="191" t="s">
        <v>13</v>
      </c>
      <c r="L139" s="202" t="s">
        <v>13</v>
      </c>
      <c r="M139" s="191">
        <v>4</v>
      </c>
      <c r="N139" s="202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35"/>
      <c r="AL139" s="105"/>
      <c r="AM139" s="199"/>
      <c r="AN139" s="106"/>
      <c r="AO139" s="24"/>
      <c r="AP139" s="194"/>
      <c r="AQ139" s="194"/>
      <c r="AR139" s="194"/>
      <c r="AS139" s="25"/>
      <c r="AT139" s="24"/>
      <c r="AU139" s="194"/>
      <c r="AV139" s="194"/>
      <c r="AW139" s="194"/>
      <c r="AX139" s="25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77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6.5" customHeight="1" x14ac:dyDescent="0.35">
      <c r="A140" s="30">
        <v>135</v>
      </c>
      <c r="B140" s="30">
        <v>130</v>
      </c>
      <c r="C140" s="30">
        <f t="shared" si="14"/>
        <v>-5</v>
      </c>
      <c r="D140" s="92" t="s">
        <v>1672</v>
      </c>
      <c r="E140" s="86">
        <f t="shared" si="12"/>
        <v>4</v>
      </c>
      <c r="F140" s="243"/>
      <c r="G140" s="93">
        <f t="shared" si="13"/>
        <v>1</v>
      </c>
      <c r="H140" s="94"/>
      <c r="I140" s="94" t="s">
        <v>13</v>
      </c>
      <c r="J140" s="186" t="s">
        <v>13</v>
      </c>
      <c r="K140" s="191" t="s">
        <v>13</v>
      </c>
      <c r="L140" s="202">
        <v>4</v>
      </c>
      <c r="M140" s="191" t="s">
        <v>13</v>
      </c>
      <c r="N140" s="202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35"/>
      <c r="AL140" s="105"/>
      <c r="AM140" s="199"/>
      <c r="AN140" s="106"/>
      <c r="AO140" s="24"/>
      <c r="AP140" s="194"/>
      <c r="AQ140" s="194"/>
      <c r="AR140" s="194"/>
      <c r="AS140" s="25"/>
      <c r="AT140" s="24"/>
      <c r="AU140" s="194"/>
      <c r="AV140" s="194"/>
      <c r="AW140" s="194"/>
      <c r="AX140" s="25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77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6.5" customHeight="1" x14ac:dyDescent="0.35">
      <c r="A141" s="30">
        <v>136</v>
      </c>
      <c r="B141" s="30">
        <v>131</v>
      </c>
      <c r="C141" s="30">
        <f t="shared" si="14"/>
        <v>-5</v>
      </c>
      <c r="D141" s="92" t="s">
        <v>1834</v>
      </c>
      <c r="E141" s="86">
        <f t="shared" si="12"/>
        <v>4</v>
      </c>
      <c r="F141" s="243"/>
      <c r="G141" s="93">
        <f t="shared" si="13"/>
        <v>1</v>
      </c>
      <c r="H141" s="94"/>
      <c r="I141" s="94" t="s">
        <v>13</v>
      </c>
      <c r="J141" s="186" t="s">
        <v>13</v>
      </c>
      <c r="K141" s="191">
        <v>4</v>
      </c>
      <c r="L141" s="202" t="s">
        <v>13</v>
      </c>
      <c r="M141" s="191" t="s">
        <v>13</v>
      </c>
      <c r="N141" s="202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35"/>
      <c r="AL141" s="105"/>
      <c r="AM141" s="199"/>
      <c r="AN141" s="106"/>
      <c r="AO141" s="24"/>
      <c r="AP141" s="194"/>
      <c r="AQ141" s="194"/>
      <c r="AR141" s="194"/>
      <c r="AS141" s="25"/>
      <c r="AT141" s="24"/>
      <c r="AU141" s="194"/>
      <c r="AV141" s="194"/>
      <c r="AW141" s="194"/>
      <c r="AX141" s="25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77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6.5" customHeight="1" x14ac:dyDescent="0.35">
      <c r="A142" s="30">
        <v>137</v>
      </c>
      <c r="B142" s="30">
        <v>132</v>
      </c>
      <c r="C142" s="30">
        <f t="shared" si="14"/>
        <v>-5</v>
      </c>
      <c r="D142" s="92" t="s">
        <v>1852</v>
      </c>
      <c r="E142" s="86">
        <f t="shared" si="12"/>
        <v>4</v>
      </c>
      <c r="F142" s="243"/>
      <c r="G142" s="93">
        <f t="shared" si="13"/>
        <v>1</v>
      </c>
      <c r="H142" s="94"/>
      <c r="I142" s="94" t="s">
        <v>13</v>
      </c>
      <c r="J142" s="186">
        <v>4</v>
      </c>
      <c r="K142" s="191" t="s">
        <v>13</v>
      </c>
      <c r="L142" s="202" t="s">
        <v>13</v>
      </c>
      <c r="M142" s="191" t="s">
        <v>13</v>
      </c>
      <c r="N142" s="202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35"/>
      <c r="AL142" s="105"/>
      <c r="AM142" s="199"/>
      <c r="AN142" s="106"/>
      <c r="AO142" s="24"/>
      <c r="AP142" s="194"/>
      <c r="AQ142" s="194"/>
      <c r="AR142" s="194"/>
      <c r="AS142" s="25"/>
      <c r="AT142" s="24"/>
      <c r="AU142" s="194"/>
      <c r="AV142" s="194"/>
      <c r="AW142" s="194"/>
      <c r="AX142" s="25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77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6.5" customHeight="1" x14ac:dyDescent="0.35">
      <c r="A143" s="30">
        <v>138</v>
      </c>
      <c r="B143" s="30">
        <v>133</v>
      </c>
      <c r="C143" s="30">
        <f t="shared" si="14"/>
        <v>-5</v>
      </c>
      <c r="D143" s="92" t="s">
        <v>773</v>
      </c>
      <c r="E143" s="86">
        <f t="shared" si="12"/>
        <v>3</v>
      </c>
      <c r="F143" s="243"/>
      <c r="G143" s="93">
        <f t="shared" si="13"/>
        <v>1</v>
      </c>
      <c r="H143" s="94"/>
      <c r="I143" s="94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202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>
        <v>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35"/>
      <c r="AL143" s="105"/>
      <c r="AM143" s="199"/>
      <c r="AN143" s="106"/>
      <c r="AO143" s="24"/>
      <c r="AP143" s="194"/>
      <c r="AQ143" s="194"/>
      <c r="AR143" s="194"/>
      <c r="AS143" s="25"/>
      <c r="AT143" s="24"/>
      <c r="AU143" s="194"/>
      <c r="AV143" s="194"/>
      <c r="AW143" s="194"/>
      <c r="AX143" s="25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77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6.5" customHeight="1" x14ac:dyDescent="0.35">
      <c r="A144" s="30">
        <v>139</v>
      </c>
      <c r="B144" s="30">
        <v>134</v>
      </c>
      <c r="C144" s="30">
        <f t="shared" si="14"/>
        <v>-5</v>
      </c>
      <c r="D144" s="92" t="s">
        <v>528</v>
      </c>
      <c r="E144" s="86">
        <f t="shared" si="12"/>
        <v>3</v>
      </c>
      <c r="F144" s="243"/>
      <c r="G144" s="93">
        <f t="shared" si="13"/>
        <v>1</v>
      </c>
      <c r="H144" s="94"/>
      <c r="I144" s="94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>
        <v>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35"/>
      <c r="AL144" s="105"/>
      <c r="AM144" s="199"/>
      <c r="AN144" s="106"/>
      <c r="AO144" s="24"/>
      <c r="AP144" s="194"/>
      <c r="AQ144" s="194"/>
      <c r="AR144" s="194"/>
      <c r="AS144" s="25"/>
      <c r="AT144" s="24"/>
      <c r="AU144" s="194"/>
      <c r="AV144" s="194"/>
      <c r="AW144" s="194"/>
      <c r="AX144" s="25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77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6.5" customHeight="1" x14ac:dyDescent="0.35">
      <c r="A145" s="30">
        <v>140</v>
      </c>
      <c r="B145" s="30">
        <v>135</v>
      </c>
      <c r="C145" s="30">
        <f t="shared" si="14"/>
        <v>-5</v>
      </c>
      <c r="D145" s="92" t="s">
        <v>975</v>
      </c>
      <c r="E145" s="86">
        <f t="shared" si="12"/>
        <v>3</v>
      </c>
      <c r="F145" s="243"/>
      <c r="G145" s="93">
        <f t="shared" si="13"/>
        <v>1</v>
      </c>
      <c r="H145" s="94"/>
      <c r="I145" s="94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202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>
        <v>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35"/>
      <c r="AL145" s="105"/>
      <c r="AM145" s="199"/>
      <c r="AN145" s="106"/>
      <c r="AO145" s="24"/>
      <c r="AP145" s="194"/>
      <c r="AQ145" s="194"/>
      <c r="AR145" s="194"/>
      <c r="AS145" s="25"/>
      <c r="AT145" s="24"/>
      <c r="AU145" s="194"/>
      <c r="AV145" s="194"/>
      <c r="AW145" s="194"/>
      <c r="AX145" s="25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77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6.5" customHeight="1" x14ac:dyDescent="0.35">
      <c r="A146" s="30">
        <v>141</v>
      </c>
      <c r="B146" s="30">
        <v>136</v>
      </c>
      <c r="C146" s="30">
        <f t="shared" si="14"/>
        <v>-5</v>
      </c>
      <c r="D146" s="92" t="s">
        <v>785</v>
      </c>
      <c r="E146" s="86">
        <f t="shared" si="12"/>
        <v>3</v>
      </c>
      <c r="F146" s="243"/>
      <c r="G146" s="93">
        <f t="shared" si="13"/>
        <v>1</v>
      </c>
      <c r="H146" s="94"/>
      <c r="I146" s="94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202">
        <v>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35"/>
      <c r="AL146" s="105"/>
      <c r="AM146" s="199"/>
      <c r="AN146" s="106"/>
      <c r="AO146" s="24"/>
      <c r="AP146" s="194"/>
      <c r="AQ146" s="194"/>
      <c r="AR146" s="194"/>
      <c r="AS146" s="25"/>
      <c r="AT146" s="24"/>
      <c r="AU146" s="194"/>
      <c r="AV146" s="194"/>
      <c r="AW146" s="194"/>
      <c r="AX146" s="25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77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6.5" customHeight="1" x14ac:dyDescent="0.35">
      <c r="A147" s="30">
        <v>142</v>
      </c>
      <c r="B147" s="30">
        <v>137</v>
      </c>
      <c r="C147" s="30">
        <f t="shared" si="14"/>
        <v>-5</v>
      </c>
      <c r="D147" s="92" t="s">
        <v>538</v>
      </c>
      <c r="E147" s="86">
        <f t="shared" si="12"/>
        <v>3</v>
      </c>
      <c r="F147" s="242"/>
      <c r="G147" s="93">
        <f t="shared" si="13"/>
        <v>1</v>
      </c>
      <c r="H147" s="94"/>
      <c r="I147" s="94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>
        <v>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35"/>
      <c r="AL147" s="105"/>
      <c r="AM147" s="199"/>
      <c r="AN147" s="106"/>
      <c r="AO147" s="24"/>
      <c r="AP147" s="194"/>
      <c r="AQ147" s="194"/>
      <c r="AR147" s="194"/>
      <c r="AS147" s="25"/>
      <c r="AT147" s="24"/>
      <c r="AU147" s="194"/>
      <c r="AV147" s="194"/>
      <c r="AW147" s="194"/>
      <c r="AX147" s="25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77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6.5" customHeight="1" x14ac:dyDescent="0.35">
      <c r="A148" s="30">
        <v>143</v>
      </c>
      <c r="B148" s="30">
        <v>138</v>
      </c>
      <c r="C148" s="30">
        <f t="shared" si="14"/>
        <v>-5</v>
      </c>
      <c r="D148" s="92" t="s">
        <v>1370</v>
      </c>
      <c r="E148" s="86">
        <f t="shared" si="12"/>
        <v>3</v>
      </c>
      <c r="F148" s="243"/>
      <c r="G148" s="93">
        <f t="shared" si="13"/>
        <v>1</v>
      </c>
      <c r="H148" s="94"/>
      <c r="I148" s="94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202" t="s">
        <v>13</v>
      </c>
      <c r="O148" s="191" t="s">
        <v>13</v>
      </c>
      <c r="P148" s="186">
        <v>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35"/>
      <c r="AL148" s="105"/>
      <c r="AM148" s="199"/>
      <c r="AN148" s="106"/>
      <c r="AO148" s="24"/>
      <c r="AP148" s="194"/>
      <c r="AQ148" s="194"/>
      <c r="AR148" s="194"/>
      <c r="AS148" s="25"/>
      <c r="AT148" s="24"/>
      <c r="AU148" s="194"/>
      <c r="AV148" s="194"/>
      <c r="AW148" s="194"/>
      <c r="AX148" s="25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77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6.5" customHeight="1" x14ac:dyDescent="0.35">
      <c r="A149" s="30">
        <v>144</v>
      </c>
      <c r="B149" s="30">
        <v>139</v>
      </c>
      <c r="C149" s="30">
        <f t="shared" si="14"/>
        <v>-5</v>
      </c>
      <c r="D149" s="92" t="s">
        <v>1390</v>
      </c>
      <c r="E149" s="86">
        <f t="shared" si="12"/>
        <v>3</v>
      </c>
      <c r="F149" s="243"/>
      <c r="G149" s="93">
        <f t="shared" si="13"/>
        <v>1</v>
      </c>
      <c r="H149" s="94"/>
      <c r="I149" s="94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>
        <v>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35"/>
      <c r="AL149" s="105"/>
      <c r="AM149" s="199"/>
      <c r="AN149" s="106"/>
      <c r="AO149" s="24"/>
      <c r="AP149" s="194"/>
      <c r="AQ149" s="194"/>
      <c r="AR149" s="194"/>
      <c r="AS149" s="25"/>
      <c r="AT149" s="24"/>
      <c r="AU149" s="194"/>
      <c r="AV149" s="194"/>
      <c r="AW149" s="194"/>
      <c r="AX149" s="25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77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6.5" customHeight="1" x14ac:dyDescent="0.35">
      <c r="A150" s="30">
        <v>145</v>
      </c>
      <c r="B150" s="30">
        <v>140</v>
      </c>
      <c r="C150" s="30">
        <f t="shared" si="14"/>
        <v>-5</v>
      </c>
      <c r="D150" s="92" t="s">
        <v>427</v>
      </c>
      <c r="E150" s="86">
        <f t="shared" si="12"/>
        <v>3</v>
      </c>
      <c r="F150" s="243"/>
      <c r="G150" s="93">
        <f t="shared" si="13"/>
        <v>1</v>
      </c>
      <c r="H150" s="94"/>
      <c r="I150" s="94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>
        <v>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35"/>
      <c r="AL150" s="105"/>
      <c r="AM150" s="199"/>
      <c r="AN150" s="106"/>
      <c r="AO150" s="24"/>
      <c r="AP150" s="194"/>
      <c r="AQ150" s="194"/>
      <c r="AR150" s="194"/>
      <c r="AS150" s="25"/>
      <c r="AT150" s="24"/>
      <c r="AU150" s="194"/>
      <c r="AV150" s="194"/>
      <c r="AW150" s="194"/>
      <c r="AX150" s="25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77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6.5" customHeight="1" x14ac:dyDescent="0.35">
      <c r="A151" s="30">
        <v>146</v>
      </c>
      <c r="B151" s="30">
        <v>141</v>
      </c>
      <c r="C151" s="30">
        <f t="shared" si="14"/>
        <v>-5</v>
      </c>
      <c r="D151" s="92" t="s">
        <v>1619</v>
      </c>
      <c r="E151" s="86">
        <f t="shared" si="12"/>
        <v>3</v>
      </c>
      <c r="F151" s="242"/>
      <c r="G151" s="93">
        <f t="shared" si="13"/>
        <v>1</v>
      </c>
      <c r="H151" s="94"/>
      <c r="I151" s="94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202" t="s">
        <v>13</v>
      </c>
      <c r="O151" s="191">
        <v>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35"/>
      <c r="AL151" s="105"/>
      <c r="AM151" s="199"/>
      <c r="AN151" s="106"/>
      <c r="AO151" s="24"/>
      <c r="AP151" s="194"/>
      <c r="AQ151" s="194"/>
      <c r="AR151" s="194"/>
      <c r="AS151" s="25"/>
      <c r="AT151" s="24"/>
      <c r="AU151" s="194"/>
      <c r="AV151" s="194"/>
      <c r="AW151" s="194"/>
      <c r="AX151" s="25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77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6.5" customHeight="1" x14ac:dyDescent="0.35">
      <c r="A152" s="30">
        <v>147</v>
      </c>
      <c r="B152" s="30">
        <v>142</v>
      </c>
      <c r="C152" s="30">
        <f t="shared" si="14"/>
        <v>-5</v>
      </c>
      <c r="D152" s="92" t="s">
        <v>1673</v>
      </c>
      <c r="E152" s="86">
        <f t="shared" si="12"/>
        <v>3</v>
      </c>
      <c r="F152" s="243"/>
      <c r="G152" s="93">
        <f t="shared" si="13"/>
        <v>1</v>
      </c>
      <c r="H152" s="94"/>
      <c r="I152" s="94" t="s">
        <v>13</v>
      </c>
      <c r="J152" s="186" t="s">
        <v>13</v>
      </c>
      <c r="K152" s="191" t="s">
        <v>13</v>
      </c>
      <c r="L152" s="202">
        <v>3</v>
      </c>
      <c r="M152" s="191" t="s">
        <v>13</v>
      </c>
      <c r="N152" s="202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35"/>
      <c r="AL152" s="105"/>
      <c r="AM152" s="199"/>
      <c r="AN152" s="106"/>
      <c r="AO152" s="24"/>
      <c r="AP152" s="194"/>
      <c r="AQ152" s="194"/>
      <c r="AR152" s="194"/>
      <c r="AS152" s="25"/>
      <c r="AT152" s="24"/>
      <c r="AU152" s="194"/>
      <c r="AV152" s="194"/>
      <c r="AW152" s="194"/>
      <c r="AX152" s="25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77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6.5" customHeight="1" x14ac:dyDescent="0.35">
      <c r="A153" s="30">
        <v>148</v>
      </c>
      <c r="B153" s="30">
        <v>143</v>
      </c>
      <c r="C153" s="30">
        <f t="shared" si="14"/>
        <v>-5</v>
      </c>
      <c r="D153" s="92" t="s">
        <v>1758</v>
      </c>
      <c r="E153" s="86">
        <f t="shared" si="12"/>
        <v>3</v>
      </c>
      <c r="F153" s="243"/>
      <c r="G153" s="93">
        <f t="shared" si="13"/>
        <v>1</v>
      </c>
      <c r="H153" s="94"/>
      <c r="I153" s="94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202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>
        <v>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35"/>
      <c r="AL153" s="105"/>
      <c r="AM153" s="199"/>
      <c r="AN153" s="106"/>
      <c r="AO153" s="24"/>
      <c r="AP153" s="194"/>
      <c r="AQ153" s="194"/>
      <c r="AR153" s="194"/>
      <c r="AS153" s="25"/>
      <c r="AT153" s="24"/>
      <c r="AU153" s="194"/>
      <c r="AV153" s="194"/>
      <c r="AW153" s="194"/>
      <c r="AX153" s="25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77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6.5" customHeight="1" x14ac:dyDescent="0.35">
      <c r="A154" s="30">
        <v>149</v>
      </c>
      <c r="B154" s="30">
        <v>144</v>
      </c>
      <c r="C154" s="30">
        <f t="shared" si="14"/>
        <v>-5</v>
      </c>
      <c r="D154" s="92" t="s">
        <v>1835</v>
      </c>
      <c r="E154" s="86">
        <f t="shared" si="12"/>
        <v>3</v>
      </c>
      <c r="F154" s="243"/>
      <c r="G154" s="93">
        <f t="shared" si="13"/>
        <v>1</v>
      </c>
      <c r="H154" s="94"/>
      <c r="I154" s="94" t="s">
        <v>13</v>
      </c>
      <c r="J154" s="186" t="s">
        <v>13</v>
      </c>
      <c r="K154" s="191">
        <v>3</v>
      </c>
      <c r="L154" s="202" t="s">
        <v>13</v>
      </c>
      <c r="M154" s="191" t="s">
        <v>13</v>
      </c>
      <c r="N154" s="202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35"/>
      <c r="AL154" s="105"/>
      <c r="AM154" s="199"/>
      <c r="AN154" s="106"/>
      <c r="AO154" s="24"/>
      <c r="AP154" s="194"/>
      <c r="AQ154" s="194"/>
      <c r="AR154" s="194"/>
      <c r="AS154" s="25"/>
      <c r="AT154" s="24"/>
      <c r="AU154" s="194"/>
      <c r="AV154" s="194"/>
      <c r="AW154" s="194"/>
      <c r="AX154" s="25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77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6.5" customHeight="1" x14ac:dyDescent="0.35">
      <c r="A155" s="30">
        <v>150</v>
      </c>
      <c r="B155" s="30">
        <v>145</v>
      </c>
      <c r="C155" s="30">
        <f t="shared" si="14"/>
        <v>-5</v>
      </c>
      <c r="D155" s="92" t="s">
        <v>1853</v>
      </c>
      <c r="E155" s="86">
        <f t="shared" si="12"/>
        <v>3</v>
      </c>
      <c r="F155" s="243"/>
      <c r="G155" s="93">
        <f t="shared" si="13"/>
        <v>1</v>
      </c>
      <c r="H155" s="94"/>
      <c r="I155" s="94" t="s">
        <v>13</v>
      </c>
      <c r="J155" s="186">
        <v>3</v>
      </c>
      <c r="K155" s="191" t="s">
        <v>13</v>
      </c>
      <c r="L155" s="202" t="s">
        <v>13</v>
      </c>
      <c r="M155" s="191" t="s">
        <v>13</v>
      </c>
      <c r="N155" s="202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35"/>
      <c r="AL155" s="105"/>
      <c r="AM155" s="199"/>
      <c r="AN155" s="106"/>
      <c r="AO155" s="24"/>
      <c r="AP155" s="194"/>
      <c r="AQ155" s="194"/>
      <c r="AR155" s="194"/>
      <c r="AS155" s="25"/>
      <c r="AT155" s="24"/>
      <c r="AU155" s="194"/>
      <c r="AV155" s="194"/>
      <c r="AW155" s="194"/>
      <c r="AX155" s="25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77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6.5" customHeight="1" x14ac:dyDescent="0.35">
      <c r="A156" s="30">
        <v>151</v>
      </c>
      <c r="B156" s="30">
        <v>146</v>
      </c>
      <c r="C156" s="30">
        <f t="shared" si="14"/>
        <v>-5</v>
      </c>
      <c r="D156" s="92" t="s">
        <v>560</v>
      </c>
      <c r="E156" s="86">
        <f t="shared" si="12"/>
        <v>2</v>
      </c>
      <c r="F156" s="243"/>
      <c r="G156" s="93">
        <f t="shared" si="13"/>
        <v>1</v>
      </c>
      <c r="H156" s="94"/>
      <c r="I156" s="94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202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>
        <v>2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35"/>
      <c r="AL156" s="105"/>
      <c r="AM156" s="199"/>
      <c r="AN156" s="106"/>
      <c r="AO156" s="24"/>
      <c r="AP156" s="194"/>
      <c r="AQ156" s="194"/>
      <c r="AR156" s="194"/>
      <c r="AS156" s="25"/>
      <c r="AT156" s="24"/>
      <c r="AU156" s="194"/>
      <c r="AV156" s="194"/>
      <c r="AW156" s="194"/>
      <c r="AX156" s="25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77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6.5" customHeight="1" x14ac:dyDescent="0.35">
      <c r="A157" s="30">
        <v>152</v>
      </c>
      <c r="B157" s="30">
        <v>147</v>
      </c>
      <c r="C157" s="30">
        <f t="shared" si="14"/>
        <v>-5</v>
      </c>
      <c r="D157" s="92" t="s">
        <v>916</v>
      </c>
      <c r="E157" s="86">
        <f t="shared" si="12"/>
        <v>2</v>
      </c>
      <c r="F157" s="243"/>
      <c r="G157" s="93">
        <f t="shared" si="13"/>
        <v>1</v>
      </c>
      <c r="H157" s="94"/>
      <c r="I157" s="94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>
        <v>2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35"/>
      <c r="AL157" s="105"/>
      <c r="AM157" s="199"/>
      <c r="AN157" s="106"/>
      <c r="AO157" s="24"/>
      <c r="AP157" s="194"/>
      <c r="AQ157" s="194"/>
      <c r="AR157" s="194"/>
      <c r="AS157" s="25"/>
      <c r="AT157" s="24"/>
      <c r="AU157" s="194"/>
      <c r="AV157" s="194"/>
      <c r="AW157" s="194"/>
      <c r="AX157" s="25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77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6.5" customHeight="1" x14ac:dyDescent="0.35">
      <c r="A158" s="30">
        <v>153</v>
      </c>
      <c r="B158" s="30">
        <v>148</v>
      </c>
      <c r="C158" s="30">
        <f t="shared" si="14"/>
        <v>-5</v>
      </c>
      <c r="D158" s="92" t="s">
        <v>810</v>
      </c>
      <c r="E158" s="86">
        <f t="shared" si="12"/>
        <v>2</v>
      </c>
      <c r="F158" s="242"/>
      <c r="G158" s="93">
        <f t="shared" si="13"/>
        <v>1</v>
      </c>
      <c r="H158" s="94"/>
      <c r="I158" s="94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202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>
        <v>2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35"/>
      <c r="AL158" s="105"/>
      <c r="AM158" s="199"/>
      <c r="AN158" s="106"/>
      <c r="AO158" s="24"/>
      <c r="AP158" s="194"/>
      <c r="AQ158" s="194"/>
      <c r="AR158" s="194"/>
      <c r="AS158" s="25"/>
      <c r="AT158" s="24"/>
      <c r="AU158" s="194"/>
      <c r="AV158" s="194"/>
      <c r="AW158" s="194"/>
      <c r="AX158" s="25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77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6.5" customHeight="1" x14ac:dyDescent="0.35">
      <c r="A159" s="30">
        <v>154</v>
      </c>
      <c r="B159" s="30">
        <v>149</v>
      </c>
      <c r="C159" s="30">
        <f t="shared" si="14"/>
        <v>-5</v>
      </c>
      <c r="D159" s="92" t="s">
        <v>1306</v>
      </c>
      <c r="E159" s="86">
        <f t="shared" si="12"/>
        <v>2</v>
      </c>
      <c r="F159" s="243"/>
      <c r="G159" s="93">
        <f t="shared" si="13"/>
        <v>1</v>
      </c>
      <c r="H159" s="94"/>
      <c r="I159" s="94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>
        <v>2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35"/>
      <c r="AL159" s="105"/>
      <c r="AM159" s="199"/>
      <c r="AN159" s="106"/>
      <c r="AO159" s="24"/>
      <c r="AP159" s="194"/>
      <c r="AQ159" s="194"/>
      <c r="AR159" s="194"/>
      <c r="AS159" s="25"/>
      <c r="AT159" s="24"/>
      <c r="AU159" s="194"/>
      <c r="AV159" s="194"/>
      <c r="AW159" s="194"/>
      <c r="AX159" s="25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77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6.5" customHeight="1" x14ac:dyDescent="0.35">
      <c r="A160" s="30">
        <v>155</v>
      </c>
      <c r="B160" s="30">
        <v>150</v>
      </c>
      <c r="C160" s="30">
        <f t="shared" si="14"/>
        <v>-5</v>
      </c>
      <c r="D160" s="92" t="s">
        <v>1434</v>
      </c>
      <c r="E160" s="86">
        <f t="shared" si="12"/>
        <v>2</v>
      </c>
      <c r="F160" s="243"/>
      <c r="G160" s="93">
        <f t="shared" si="13"/>
        <v>1</v>
      </c>
      <c r="H160" s="94"/>
      <c r="I160" s="94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>
        <v>2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35"/>
      <c r="AL160" s="105"/>
      <c r="AM160" s="199"/>
      <c r="AN160" s="106"/>
      <c r="AO160" s="24"/>
      <c r="AP160" s="194"/>
      <c r="AQ160" s="194"/>
      <c r="AR160" s="194"/>
      <c r="AS160" s="25"/>
      <c r="AT160" s="24"/>
      <c r="AU160" s="194"/>
      <c r="AV160" s="194"/>
      <c r="AW160" s="194"/>
      <c r="AX160" s="25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77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6.5" customHeight="1" x14ac:dyDescent="0.35">
      <c r="A161" s="30">
        <v>156</v>
      </c>
      <c r="B161" s="30">
        <v>151</v>
      </c>
      <c r="C161" s="30">
        <f t="shared" si="14"/>
        <v>-5</v>
      </c>
      <c r="D161" s="92" t="s">
        <v>1474</v>
      </c>
      <c r="E161" s="86">
        <f t="shared" si="12"/>
        <v>2</v>
      </c>
      <c r="F161" s="243"/>
      <c r="G161" s="93">
        <f t="shared" si="13"/>
        <v>1</v>
      </c>
      <c r="H161" s="94"/>
      <c r="I161" s="94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>
        <v>2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35"/>
      <c r="AL161" s="105"/>
      <c r="AM161" s="199"/>
      <c r="AN161" s="106"/>
      <c r="AO161" s="24"/>
      <c r="AP161" s="194"/>
      <c r="AQ161" s="194"/>
      <c r="AR161" s="194"/>
      <c r="AS161" s="25"/>
      <c r="AT161" s="24"/>
      <c r="AU161" s="194"/>
      <c r="AV161" s="194"/>
      <c r="AW161" s="194"/>
      <c r="AX161" s="25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77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6.5" customHeight="1" x14ac:dyDescent="0.35">
      <c r="A162" s="30">
        <v>157</v>
      </c>
      <c r="B162" s="30">
        <v>152</v>
      </c>
      <c r="C162" s="30">
        <f t="shared" si="14"/>
        <v>-5</v>
      </c>
      <c r="D162" s="92" t="s">
        <v>1491</v>
      </c>
      <c r="E162" s="86">
        <f t="shared" si="12"/>
        <v>2</v>
      </c>
      <c r="F162" s="243"/>
      <c r="G162" s="93">
        <f t="shared" si="13"/>
        <v>1</v>
      </c>
      <c r="H162" s="94"/>
      <c r="I162" s="94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>
        <v>2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35"/>
      <c r="AL162" s="105"/>
      <c r="AM162" s="199"/>
      <c r="AN162" s="106"/>
      <c r="AO162" s="24"/>
      <c r="AP162" s="194"/>
      <c r="AQ162" s="194"/>
      <c r="AR162" s="194"/>
      <c r="AS162" s="25"/>
      <c r="AT162" s="24"/>
      <c r="AU162" s="194"/>
      <c r="AV162" s="194"/>
      <c r="AW162" s="194"/>
      <c r="AX162" s="25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77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6.5" customHeight="1" x14ac:dyDescent="0.35">
      <c r="A163" s="30">
        <v>158</v>
      </c>
      <c r="B163" s="30">
        <v>153</v>
      </c>
      <c r="C163" s="30">
        <f t="shared" si="14"/>
        <v>-5</v>
      </c>
      <c r="D163" s="92" t="s">
        <v>1497</v>
      </c>
      <c r="E163" s="86">
        <f t="shared" si="12"/>
        <v>2</v>
      </c>
      <c r="F163" s="243"/>
      <c r="G163" s="93">
        <f t="shared" si="13"/>
        <v>1</v>
      </c>
      <c r="H163" s="94"/>
      <c r="I163" s="94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>
        <v>2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35"/>
      <c r="AL163" s="105"/>
      <c r="AM163" s="199"/>
      <c r="AN163" s="106"/>
      <c r="AO163" s="24"/>
      <c r="AP163" s="194"/>
      <c r="AQ163" s="194"/>
      <c r="AR163" s="194"/>
      <c r="AS163" s="25"/>
      <c r="AT163" s="24"/>
      <c r="AU163" s="194"/>
      <c r="AV163" s="194"/>
      <c r="AW163" s="194"/>
      <c r="AX163" s="25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77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6.5" customHeight="1" x14ac:dyDescent="0.35">
      <c r="A164" s="30">
        <v>159</v>
      </c>
      <c r="B164" s="30">
        <v>154</v>
      </c>
      <c r="C164" s="30">
        <f t="shared" si="14"/>
        <v>-5</v>
      </c>
      <c r="D164" s="92" t="s">
        <v>1510</v>
      </c>
      <c r="E164" s="86">
        <f t="shared" si="12"/>
        <v>2</v>
      </c>
      <c r="F164" s="243"/>
      <c r="G164" s="93">
        <f t="shared" si="13"/>
        <v>1</v>
      </c>
      <c r="H164" s="94"/>
      <c r="I164" s="94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>
        <v>2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35"/>
      <c r="AL164" s="105"/>
      <c r="AM164" s="199"/>
      <c r="AN164" s="106"/>
      <c r="AO164" s="24"/>
      <c r="AP164" s="194"/>
      <c r="AQ164" s="194"/>
      <c r="AR164" s="194"/>
      <c r="AS164" s="25"/>
      <c r="AT164" s="24"/>
      <c r="AU164" s="194"/>
      <c r="AV164" s="194"/>
      <c r="AW164" s="194"/>
      <c r="AX164" s="25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77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6.5" customHeight="1" x14ac:dyDescent="0.35">
      <c r="A165" s="30">
        <v>160</v>
      </c>
      <c r="B165" s="30">
        <v>155</v>
      </c>
      <c r="C165" s="30">
        <f t="shared" si="14"/>
        <v>-5</v>
      </c>
      <c r="D165" s="92" t="s">
        <v>1620</v>
      </c>
      <c r="E165" s="86">
        <f t="shared" si="12"/>
        <v>2</v>
      </c>
      <c r="F165" s="243"/>
      <c r="G165" s="93">
        <f t="shared" si="13"/>
        <v>1</v>
      </c>
      <c r="H165" s="94"/>
      <c r="I165" s="94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>
        <v>2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35"/>
      <c r="AL165" s="105"/>
      <c r="AM165" s="199"/>
      <c r="AN165" s="106"/>
      <c r="AO165" s="24"/>
      <c r="AP165" s="194"/>
      <c r="AQ165" s="194"/>
      <c r="AR165" s="194"/>
      <c r="AS165" s="25"/>
      <c r="AT165" s="24"/>
      <c r="AU165" s="194"/>
      <c r="AV165" s="194"/>
      <c r="AW165" s="194"/>
      <c r="AX165" s="25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77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6.5" customHeight="1" x14ac:dyDescent="0.35">
      <c r="A166" s="30">
        <v>161</v>
      </c>
      <c r="B166" s="30">
        <v>156</v>
      </c>
      <c r="C166" s="30">
        <f t="shared" si="14"/>
        <v>-5</v>
      </c>
      <c r="D166" s="92" t="s">
        <v>1674</v>
      </c>
      <c r="E166" s="86">
        <f t="shared" ref="E166:E177" si="15">LARGE(H166:AI166,1)+LARGE(H166:AI166,2)+LARGE(H166:AI166,3)+LARGE(H166:AI166,4)+LARGE(H166:AI166,5)+F166</f>
        <v>2</v>
      </c>
      <c r="F166" s="243"/>
      <c r="G166" s="93">
        <f t="shared" ref="G166:G177" si="16">COUNT(H166:AD166)</f>
        <v>1</v>
      </c>
      <c r="H166" s="94"/>
      <c r="I166" s="94" t="s">
        <v>13</v>
      </c>
      <c r="J166" s="186" t="s">
        <v>13</v>
      </c>
      <c r="K166" s="191" t="s">
        <v>13</v>
      </c>
      <c r="L166" s="202">
        <v>2</v>
      </c>
      <c r="M166" s="191" t="s">
        <v>13</v>
      </c>
      <c r="N166" s="202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35"/>
      <c r="AL166" s="105"/>
      <c r="AM166" s="199"/>
      <c r="AN166" s="106"/>
      <c r="AO166" s="24"/>
      <c r="AP166" s="194"/>
      <c r="AQ166" s="194"/>
      <c r="AR166" s="194"/>
      <c r="AS166" s="25"/>
      <c r="AT166" s="24"/>
      <c r="AU166" s="194"/>
      <c r="AV166" s="194"/>
      <c r="AW166" s="194"/>
      <c r="AX166" s="25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77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6.5" customHeight="1" x14ac:dyDescent="0.35">
      <c r="A167" s="30">
        <v>162</v>
      </c>
      <c r="B167" s="30">
        <v>157</v>
      </c>
      <c r="C167" s="30">
        <f t="shared" si="14"/>
        <v>-5</v>
      </c>
      <c r="D167" s="92" t="s">
        <v>1836</v>
      </c>
      <c r="E167" s="86">
        <f t="shared" si="15"/>
        <v>2</v>
      </c>
      <c r="F167" s="243"/>
      <c r="G167" s="93">
        <f t="shared" si="16"/>
        <v>1</v>
      </c>
      <c r="H167" s="94"/>
      <c r="I167" s="94" t="s">
        <v>13</v>
      </c>
      <c r="J167" s="186" t="s">
        <v>13</v>
      </c>
      <c r="K167" s="191">
        <v>2</v>
      </c>
      <c r="L167" s="202" t="s">
        <v>13</v>
      </c>
      <c r="M167" s="191" t="s">
        <v>13</v>
      </c>
      <c r="N167" s="202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35"/>
      <c r="AL167" s="105"/>
      <c r="AM167" s="199"/>
      <c r="AN167" s="106"/>
      <c r="AO167" s="24"/>
      <c r="AP167" s="194"/>
      <c r="AQ167" s="194"/>
      <c r="AR167" s="194"/>
      <c r="AS167" s="25"/>
      <c r="AT167" s="24"/>
      <c r="AU167" s="194"/>
      <c r="AV167" s="194"/>
      <c r="AW167" s="194"/>
      <c r="AX167" s="25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77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6.5" customHeight="1" x14ac:dyDescent="0.35">
      <c r="A168" s="30">
        <v>163</v>
      </c>
      <c r="B168" s="30">
        <v>158</v>
      </c>
      <c r="C168" s="30">
        <f t="shared" si="14"/>
        <v>-5</v>
      </c>
      <c r="D168" s="92" t="s">
        <v>1854</v>
      </c>
      <c r="E168" s="86">
        <f t="shared" si="15"/>
        <v>2</v>
      </c>
      <c r="F168" s="243"/>
      <c r="G168" s="93">
        <f t="shared" si="16"/>
        <v>1</v>
      </c>
      <c r="H168" s="94"/>
      <c r="I168" s="94" t="s">
        <v>13</v>
      </c>
      <c r="J168" s="186">
        <v>2</v>
      </c>
      <c r="K168" s="191" t="s">
        <v>13</v>
      </c>
      <c r="L168" s="202" t="s">
        <v>13</v>
      </c>
      <c r="M168" s="191" t="s">
        <v>13</v>
      </c>
      <c r="N168" s="202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35"/>
      <c r="AL168" s="105"/>
      <c r="AM168" s="199"/>
      <c r="AN168" s="106"/>
      <c r="AO168" s="24"/>
      <c r="AP168" s="194"/>
      <c r="AQ168" s="194"/>
      <c r="AR168" s="194"/>
      <c r="AS168" s="25"/>
      <c r="AT168" s="24"/>
      <c r="AU168" s="194"/>
      <c r="AV168" s="194"/>
      <c r="AW168" s="194"/>
      <c r="AX168" s="25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77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6.5" customHeight="1" x14ac:dyDescent="0.35">
      <c r="A169" s="30">
        <v>164</v>
      </c>
      <c r="B169" s="30">
        <v>159</v>
      </c>
      <c r="C169" s="30">
        <f t="shared" si="14"/>
        <v>-5</v>
      </c>
      <c r="D169" s="92" t="s">
        <v>687</v>
      </c>
      <c r="E169" s="86">
        <f t="shared" si="15"/>
        <v>1</v>
      </c>
      <c r="F169" s="243"/>
      <c r="G169" s="93">
        <f t="shared" si="16"/>
        <v>1</v>
      </c>
      <c r="H169" s="94"/>
      <c r="I169" s="94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>
        <v>1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35"/>
      <c r="AL169" s="105"/>
      <c r="AM169" s="199"/>
      <c r="AN169" s="106"/>
      <c r="AO169" s="24"/>
      <c r="AP169" s="194"/>
      <c r="AQ169" s="194"/>
      <c r="AR169" s="194"/>
      <c r="AS169" s="25"/>
      <c r="AT169" s="24"/>
      <c r="AU169" s="194"/>
      <c r="AV169" s="194"/>
      <c r="AW169" s="194"/>
      <c r="AX169" s="25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77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6.5" customHeight="1" x14ac:dyDescent="0.35">
      <c r="A170" s="30">
        <v>165</v>
      </c>
      <c r="B170" s="30">
        <v>160</v>
      </c>
      <c r="C170" s="30">
        <f t="shared" ref="C170:C177" si="17">B170-A170</f>
        <v>-5</v>
      </c>
      <c r="D170" s="92" t="s">
        <v>917</v>
      </c>
      <c r="E170" s="86">
        <f t="shared" si="15"/>
        <v>1</v>
      </c>
      <c r="F170" s="242"/>
      <c r="G170" s="93">
        <f t="shared" si="16"/>
        <v>1</v>
      </c>
      <c r="H170" s="94"/>
      <c r="I170" s="94" t="s">
        <v>13</v>
      </c>
      <c r="J170" s="186" t="s">
        <v>13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>
        <v>1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35"/>
      <c r="AL170" s="105"/>
      <c r="AM170" s="199"/>
      <c r="AN170" s="106"/>
      <c r="AO170" s="24"/>
      <c r="AP170" s="194"/>
      <c r="AQ170" s="194"/>
      <c r="AR170" s="194"/>
      <c r="AS170" s="25"/>
      <c r="AT170" s="24"/>
      <c r="AU170" s="194"/>
      <c r="AV170" s="194"/>
      <c r="AW170" s="194"/>
      <c r="AX170" s="25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77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6.5" customHeight="1" x14ac:dyDescent="0.35">
      <c r="A171" s="30">
        <v>166</v>
      </c>
      <c r="B171" s="30">
        <v>161</v>
      </c>
      <c r="C171" s="30">
        <f t="shared" si="17"/>
        <v>-5</v>
      </c>
      <c r="D171" s="92" t="s">
        <v>1391</v>
      </c>
      <c r="E171" s="86">
        <f t="shared" si="15"/>
        <v>1</v>
      </c>
      <c r="F171" s="242"/>
      <c r="G171" s="93">
        <f t="shared" si="16"/>
        <v>1</v>
      </c>
      <c r="H171" s="94"/>
      <c r="I171" s="94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202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>
        <v>1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35"/>
      <c r="AL171" s="105"/>
      <c r="AM171" s="199"/>
      <c r="AN171" s="106"/>
      <c r="AO171" s="24"/>
      <c r="AP171" s="194"/>
      <c r="AQ171" s="194"/>
      <c r="AR171" s="194"/>
      <c r="AS171" s="25"/>
      <c r="AT171" s="24"/>
      <c r="AU171" s="194"/>
      <c r="AV171" s="194"/>
      <c r="AW171" s="194"/>
      <c r="AX171" s="25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77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6.5" customHeight="1" x14ac:dyDescent="0.35">
      <c r="A172" s="30">
        <v>167</v>
      </c>
      <c r="B172" s="30">
        <v>162</v>
      </c>
      <c r="C172" s="30">
        <f t="shared" si="17"/>
        <v>-5</v>
      </c>
      <c r="D172" s="92" t="s">
        <v>1435</v>
      </c>
      <c r="E172" s="86">
        <f t="shared" si="15"/>
        <v>1</v>
      </c>
      <c r="F172" s="243"/>
      <c r="G172" s="93">
        <f t="shared" si="16"/>
        <v>1</v>
      </c>
      <c r="H172" s="94"/>
      <c r="I172" s="94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>
        <v>1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35"/>
      <c r="AL172" s="105"/>
      <c r="AM172" s="199"/>
      <c r="AN172" s="106"/>
      <c r="AO172" s="24"/>
      <c r="AP172" s="194"/>
      <c r="AQ172" s="194"/>
      <c r="AR172" s="194"/>
      <c r="AS172" s="25"/>
      <c r="AT172" s="24"/>
      <c r="AU172" s="194"/>
      <c r="AV172" s="194"/>
      <c r="AW172" s="194"/>
      <c r="AX172" s="25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77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6.5" customHeight="1" x14ac:dyDescent="0.35">
      <c r="A173" s="30">
        <v>168</v>
      </c>
      <c r="B173" s="30">
        <v>163</v>
      </c>
      <c r="C173" s="30">
        <f t="shared" si="17"/>
        <v>-5</v>
      </c>
      <c r="D173" s="92" t="s">
        <v>1621</v>
      </c>
      <c r="E173" s="86">
        <f t="shared" si="15"/>
        <v>1</v>
      </c>
      <c r="F173" s="243"/>
      <c r="G173" s="93">
        <f t="shared" si="16"/>
        <v>1</v>
      </c>
      <c r="H173" s="94"/>
      <c r="I173" s="94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202" t="s">
        <v>13</v>
      </c>
      <c r="O173" s="191">
        <v>1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35"/>
      <c r="AL173" s="105"/>
      <c r="AM173" s="199"/>
      <c r="AN173" s="106"/>
      <c r="AO173" s="24"/>
      <c r="AP173" s="194"/>
      <c r="AQ173" s="194"/>
      <c r="AR173" s="194"/>
      <c r="AS173" s="25"/>
      <c r="AT173" s="24"/>
      <c r="AU173" s="194"/>
      <c r="AV173" s="194"/>
      <c r="AW173" s="194"/>
      <c r="AX173" s="25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77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6.5" customHeight="1" x14ac:dyDescent="0.35">
      <c r="A174" s="30">
        <v>169</v>
      </c>
      <c r="B174" s="30">
        <v>164</v>
      </c>
      <c r="C174" s="30">
        <f t="shared" si="17"/>
        <v>-5</v>
      </c>
      <c r="D174" s="92" t="s">
        <v>1661</v>
      </c>
      <c r="E174" s="86">
        <f t="shared" si="15"/>
        <v>1</v>
      </c>
      <c r="F174" s="243"/>
      <c r="G174" s="93">
        <f t="shared" si="16"/>
        <v>1</v>
      </c>
      <c r="H174" s="94"/>
      <c r="I174" s="94" t="s">
        <v>13</v>
      </c>
      <c r="J174" s="186" t="s">
        <v>13</v>
      </c>
      <c r="K174" s="191" t="s">
        <v>13</v>
      </c>
      <c r="L174" s="202" t="s">
        <v>13</v>
      </c>
      <c r="M174" s="191">
        <v>1</v>
      </c>
      <c r="N174" s="202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35"/>
      <c r="AL174" s="105"/>
      <c r="AM174" s="199"/>
      <c r="AN174" s="106"/>
      <c r="AO174" s="24"/>
      <c r="AP174" s="194"/>
      <c r="AQ174" s="194"/>
      <c r="AR174" s="194"/>
      <c r="AS174" s="25"/>
      <c r="AT174" s="24"/>
      <c r="AU174" s="194"/>
      <c r="AV174" s="194"/>
      <c r="AW174" s="194"/>
      <c r="AX174" s="25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77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6.5" customHeight="1" x14ac:dyDescent="0.35">
      <c r="A175" s="30">
        <v>170</v>
      </c>
      <c r="B175" s="30">
        <v>165</v>
      </c>
      <c r="C175" s="30">
        <f t="shared" si="17"/>
        <v>-5</v>
      </c>
      <c r="D175" s="92" t="s">
        <v>1675</v>
      </c>
      <c r="E175" s="86">
        <f t="shared" si="15"/>
        <v>1</v>
      </c>
      <c r="F175" s="243"/>
      <c r="G175" s="93">
        <f t="shared" si="16"/>
        <v>1</v>
      </c>
      <c r="H175" s="94"/>
      <c r="I175" s="94" t="s">
        <v>13</v>
      </c>
      <c r="J175" s="186" t="s">
        <v>13</v>
      </c>
      <c r="K175" s="191" t="s">
        <v>13</v>
      </c>
      <c r="L175" s="202">
        <v>1</v>
      </c>
      <c r="M175" s="191" t="s">
        <v>13</v>
      </c>
      <c r="N175" s="202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35"/>
      <c r="AL175" s="105"/>
      <c r="AM175" s="199"/>
      <c r="AN175" s="106"/>
      <c r="AO175" s="24"/>
      <c r="AP175" s="194"/>
      <c r="AQ175" s="194"/>
      <c r="AR175" s="194"/>
      <c r="AS175" s="25"/>
      <c r="AT175" s="24"/>
      <c r="AU175" s="194"/>
      <c r="AV175" s="194"/>
      <c r="AW175" s="194"/>
      <c r="AX175" s="25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77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6.5" customHeight="1" x14ac:dyDescent="0.35">
      <c r="A176" s="30">
        <v>171</v>
      </c>
      <c r="B176" s="30">
        <v>166</v>
      </c>
      <c r="C176" s="30">
        <f t="shared" si="17"/>
        <v>-5</v>
      </c>
      <c r="D176" s="92" t="s">
        <v>1837</v>
      </c>
      <c r="E176" s="86">
        <f t="shared" si="15"/>
        <v>1</v>
      </c>
      <c r="F176" s="243"/>
      <c r="G176" s="93">
        <f t="shared" si="16"/>
        <v>1</v>
      </c>
      <c r="H176" s="94"/>
      <c r="I176" s="94" t="s">
        <v>13</v>
      </c>
      <c r="J176" s="186" t="s">
        <v>13</v>
      </c>
      <c r="K176" s="191">
        <v>1</v>
      </c>
      <c r="L176" s="202" t="s">
        <v>13</v>
      </c>
      <c r="M176" s="191" t="s">
        <v>13</v>
      </c>
      <c r="N176" s="202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35"/>
      <c r="AL176" s="105"/>
      <c r="AM176" s="199"/>
      <c r="AN176" s="106"/>
      <c r="AO176" s="24"/>
      <c r="AP176" s="194"/>
      <c r="AQ176" s="194"/>
      <c r="AR176" s="194"/>
      <c r="AS176" s="25"/>
      <c r="AT176" s="24"/>
      <c r="AU176" s="194"/>
      <c r="AV176" s="194"/>
      <c r="AW176" s="194"/>
      <c r="AX176" s="25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77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6.5" customHeight="1" x14ac:dyDescent="0.35">
      <c r="A177" s="30">
        <v>172</v>
      </c>
      <c r="B177" s="30">
        <v>167</v>
      </c>
      <c r="C177" s="30">
        <f t="shared" si="17"/>
        <v>-5</v>
      </c>
      <c r="D177" s="92" t="s">
        <v>559</v>
      </c>
      <c r="E177" s="86">
        <f t="shared" si="15"/>
        <v>1</v>
      </c>
      <c r="F177" s="243"/>
      <c r="G177" s="93">
        <f t="shared" si="16"/>
        <v>1</v>
      </c>
      <c r="H177" s="94"/>
      <c r="I177" s="94" t="s">
        <v>13</v>
      </c>
      <c r="J177" s="186">
        <v>1</v>
      </c>
      <c r="K177" s="191" t="s">
        <v>13</v>
      </c>
      <c r="L177" s="202" t="s">
        <v>13</v>
      </c>
      <c r="M177" s="191" t="s">
        <v>13</v>
      </c>
      <c r="N177" s="202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35"/>
      <c r="AL177" s="105"/>
      <c r="AM177" s="199"/>
      <c r="AN177" s="106"/>
      <c r="AO177" s="24"/>
      <c r="AP177" s="194"/>
      <c r="AQ177" s="194"/>
      <c r="AR177" s="194"/>
      <c r="AS177" s="25"/>
      <c r="AT177" s="24"/>
      <c r="AU177" s="194"/>
      <c r="AV177" s="194"/>
      <c r="AW177" s="194"/>
      <c r="AX177" s="25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77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6.5" customHeight="1" x14ac:dyDescent="0.35">
      <c r="A178" s="30"/>
      <c r="B178" s="30"/>
      <c r="C178" s="30"/>
      <c r="D178" s="92"/>
      <c r="E178" s="86">
        <f t="shared" ref="E178:E182" si="18">LARGE(H178:AI178,1)+LARGE(H178:AI178,2)+LARGE(H178:AI178,3)+LARGE(H178:AI178,4)+LARGE(H178:AI178,5)+F178</f>
        <v>0</v>
      </c>
      <c r="F178" s="243"/>
      <c r="G178" s="93">
        <f t="shared" ref="G178:G182" si="19">COUNT(H178:AD178)</f>
        <v>0</v>
      </c>
      <c r="H178" s="94"/>
      <c r="I178" s="94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202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35"/>
      <c r="AL178" s="105"/>
      <c r="AM178" s="199"/>
      <c r="AN178" s="106"/>
      <c r="AO178" s="24"/>
      <c r="AP178" s="194"/>
      <c r="AQ178" s="194"/>
      <c r="AR178" s="194"/>
      <c r="AS178" s="25"/>
      <c r="AT178" s="24"/>
      <c r="AU178" s="194"/>
      <c r="AV178" s="194"/>
      <c r="AW178" s="194"/>
      <c r="AX178" s="25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77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6.5" customHeight="1" x14ac:dyDescent="0.35">
      <c r="A179" s="30"/>
      <c r="B179" s="30"/>
      <c r="C179" s="30"/>
      <c r="D179" s="92"/>
      <c r="E179" s="86">
        <f t="shared" si="18"/>
        <v>0</v>
      </c>
      <c r="F179" s="243"/>
      <c r="G179" s="93">
        <f t="shared" si="19"/>
        <v>0</v>
      </c>
      <c r="H179" s="94"/>
      <c r="I179" s="94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202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35"/>
      <c r="AL179" s="105"/>
      <c r="AM179" s="199"/>
      <c r="AN179" s="106"/>
      <c r="AO179" s="24"/>
      <c r="AP179" s="194"/>
      <c r="AQ179" s="194"/>
      <c r="AR179" s="194"/>
      <c r="AS179" s="25"/>
      <c r="AT179" s="24"/>
      <c r="AU179" s="194"/>
      <c r="AV179" s="194"/>
      <c r="AW179" s="194"/>
      <c r="AX179" s="25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77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6.5" customHeight="1" x14ac:dyDescent="0.35">
      <c r="A180" s="30"/>
      <c r="B180" s="30"/>
      <c r="C180" s="30"/>
      <c r="D180" s="92"/>
      <c r="E180" s="86">
        <f t="shared" si="18"/>
        <v>0</v>
      </c>
      <c r="F180" s="243"/>
      <c r="G180" s="93">
        <f t="shared" si="19"/>
        <v>0</v>
      </c>
      <c r="H180" s="94"/>
      <c r="I180" s="94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202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35"/>
      <c r="AL180" s="105"/>
      <c r="AM180" s="199"/>
      <c r="AN180" s="106"/>
      <c r="AO180" s="24"/>
      <c r="AP180" s="194"/>
      <c r="AQ180" s="194"/>
      <c r="AR180" s="194"/>
      <c r="AS180" s="25"/>
      <c r="AT180" s="24"/>
      <c r="AU180" s="194"/>
      <c r="AV180" s="194"/>
      <c r="AW180" s="194"/>
      <c r="AX180" s="25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77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6.5" customHeight="1" x14ac:dyDescent="0.35">
      <c r="A181" s="30"/>
      <c r="B181" s="30"/>
      <c r="C181" s="30"/>
      <c r="D181" s="92"/>
      <c r="E181" s="86">
        <f t="shared" si="18"/>
        <v>0</v>
      </c>
      <c r="F181" s="243"/>
      <c r="G181" s="93">
        <f t="shared" si="19"/>
        <v>0</v>
      </c>
      <c r="H181" s="94"/>
      <c r="I181" s="94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202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35"/>
      <c r="AL181" s="105"/>
      <c r="AM181" s="199"/>
      <c r="AN181" s="106"/>
      <c r="AO181" s="24"/>
      <c r="AP181" s="194"/>
      <c r="AQ181" s="194"/>
      <c r="AR181" s="194"/>
      <c r="AS181" s="25"/>
      <c r="AT181" s="24"/>
      <c r="AU181" s="194"/>
      <c r="AV181" s="194"/>
      <c r="AW181" s="194"/>
      <c r="AX181" s="25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77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6.5" customHeight="1" x14ac:dyDescent="0.35">
      <c r="A182" s="30"/>
      <c r="B182" s="30"/>
      <c r="C182" s="30"/>
      <c r="D182" s="92"/>
      <c r="E182" s="86">
        <f t="shared" si="18"/>
        <v>0</v>
      </c>
      <c r="F182" s="243"/>
      <c r="G182" s="93">
        <f t="shared" si="19"/>
        <v>0</v>
      </c>
      <c r="H182" s="94"/>
      <c r="I182" s="94" t="s">
        <v>13</v>
      </c>
      <c r="J182" s="186" t="s">
        <v>13</v>
      </c>
      <c r="K182" s="191" t="s">
        <v>13</v>
      </c>
      <c r="L182" s="202" t="s">
        <v>13</v>
      </c>
      <c r="M182" s="191" t="s">
        <v>13</v>
      </c>
      <c r="N182" s="202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35"/>
      <c r="AL182" s="105"/>
      <c r="AM182" s="199"/>
      <c r="AN182" s="106"/>
      <c r="AO182" s="24"/>
      <c r="AP182" s="194"/>
      <c r="AQ182" s="194"/>
      <c r="AR182" s="194"/>
      <c r="AS182" s="25"/>
      <c r="AT182" s="24"/>
      <c r="AU182" s="194"/>
      <c r="AV182" s="194"/>
      <c r="AW182" s="194"/>
      <c r="AX182" s="25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77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6.5" customHeight="1" x14ac:dyDescent="0.35">
      <c r="A183" s="2"/>
      <c r="B183" s="2"/>
      <c r="C183" s="2"/>
      <c r="D183" s="86"/>
      <c r="E183" s="86">
        <f>LARGE(H183:AI183,1)+LARGE(H183:AI183,2)+LARGE(H183:AI183,3)+LARGE(H183:AI183,4)+LARGE(H183:AI183,5)+F183</f>
        <v>0</v>
      </c>
      <c r="F183" s="243"/>
      <c r="G183" s="93">
        <f>COUNT(H183:AD183)</f>
        <v>0</v>
      </c>
      <c r="H183" s="94"/>
      <c r="I183" s="94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202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35"/>
      <c r="AL183" s="105"/>
      <c r="AM183" s="199"/>
      <c r="AN183" s="106"/>
      <c r="AO183" s="24"/>
      <c r="AP183" s="194"/>
      <c r="AQ183" s="194"/>
      <c r="AR183" s="194"/>
      <c r="AS183" s="25"/>
      <c r="AT183" s="24"/>
      <c r="AU183" s="194"/>
      <c r="AV183" s="194"/>
      <c r="AW183" s="194"/>
      <c r="AX183" s="25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77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40"/>
      <c r="P184" s="212"/>
      <c r="Q184" s="212"/>
      <c r="R184" s="212"/>
      <c r="S184" s="212"/>
      <c r="T184" s="212"/>
      <c r="U184" s="212"/>
      <c r="V184" s="212"/>
      <c r="W184" s="212"/>
      <c r="X184" s="40"/>
      <c r="Y184" s="40"/>
      <c r="Z184" s="40"/>
      <c r="AA184" s="40"/>
      <c r="AB184" s="40"/>
      <c r="AC184" s="40"/>
      <c r="AD184" s="40"/>
      <c r="AE184" s="35"/>
      <c r="AF184" s="35"/>
      <c r="AG184" s="35"/>
      <c r="AH184" s="35"/>
      <c r="AI184" s="35"/>
      <c r="AJ184" s="35"/>
      <c r="AK184" s="35"/>
      <c r="AL184" s="105"/>
      <c r="AM184" s="199"/>
      <c r="AN184" s="106"/>
      <c r="AO184" s="24"/>
      <c r="AP184" s="194"/>
      <c r="AQ184" s="194"/>
      <c r="AR184" s="194"/>
      <c r="AS184" s="25"/>
      <c r="AT184" s="24"/>
      <c r="AU184" s="194"/>
      <c r="AV184" s="194"/>
      <c r="AW184" s="194"/>
      <c r="AX184" s="25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77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1200</v>
      </c>
      <c r="G185" s="35"/>
      <c r="H185" s="35">
        <f>SUM(H6:H183)</f>
        <v>0</v>
      </c>
      <c r="I185" s="35"/>
      <c r="J185" s="228">
        <f t="shared" ref="J185:N185" si="20">SUM(J6:J183)</f>
        <v>97</v>
      </c>
      <c r="K185" s="228">
        <f t="shared" si="20"/>
        <v>97</v>
      </c>
      <c r="L185" s="228">
        <f t="shared" si="20"/>
        <v>46</v>
      </c>
      <c r="M185" s="228">
        <f t="shared" si="20"/>
        <v>16</v>
      </c>
      <c r="N185" s="228">
        <f t="shared" si="20"/>
        <v>96</v>
      </c>
      <c r="O185" s="228">
        <f>SUM(O6:O183)</f>
        <v>16</v>
      </c>
      <c r="P185" s="228">
        <f>SUM(P6:P183)</f>
        <v>97</v>
      </c>
      <c r="Q185" s="35">
        <f>SUM(Q6:Q183)</f>
        <v>46</v>
      </c>
      <c r="R185" s="35"/>
      <c r="S185" s="228"/>
      <c r="T185" s="35">
        <f>SUM(T6:T183)</f>
        <v>15</v>
      </c>
      <c r="U185" s="35"/>
      <c r="V185" s="35">
        <f>SUM(V6:V183)</f>
        <v>97</v>
      </c>
      <c r="W185" s="35">
        <f>SUM(W6:W183)</f>
        <v>46</v>
      </c>
      <c r="X185" s="35">
        <f>SUM(X6:X183)</f>
        <v>291</v>
      </c>
      <c r="Y185" s="35"/>
      <c r="Z185" s="35">
        <f>SUM(Z6:Z183)</f>
        <v>146</v>
      </c>
      <c r="AA185" s="35">
        <f>SUM(AA6:AA183)</f>
        <v>15</v>
      </c>
      <c r="AB185" s="35">
        <f>SUM(AB6:AB183)</f>
        <v>10</v>
      </c>
      <c r="AC185" s="35"/>
      <c r="AD185" s="35"/>
      <c r="AE185" s="114">
        <f t="shared" ref="AE185:AI185" si="21">SUM(AE6:AE183)</f>
        <v>0</v>
      </c>
      <c r="AF185" s="114">
        <f t="shared" si="21"/>
        <v>0</v>
      </c>
      <c r="AG185" s="114">
        <f t="shared" si="21"/>
        <v>0</v>
      </c>
      <c r="AH185" s="114">
        <f t="shared" si="21"/>
        <v>0</v>
      </c>
      <c r="AI185" s="114">
        <f t="shared" si="21"/>
        <v>0</v>
      </c>
      <c r="AJ185" s="35"/>
      <c r="AK185" s="35"/>
      <c r="AL185" s="105"/>
      <c r="AM185" s="199"/>
      <c r="AN185" s="106"/>
      <c r="AO185" s="24"/>
      <c r="AP185" s="194"/>
      <c r="AQ185" s="194"/>
      <c r="AR185" s="194"/>
      <c r="AS185" s="25"/>
      <c r="AT185" s="24"/>
      <c r="AU185" s="194"/>
      <c r="AV185" s="194"/>
      <c r="AW185" s="194"/>
      <c r="AX185" s="25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77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35"/>
      <c r="P186" s="228"/>
      <c r="Q186" s="228"/>
      <c r="R186" s="228"/>
      <c r="S186" s="228"/>
      <c r="T186" s="228"/>
      <c r="U186" s="228"/>
      <c r="V186" s="228"/>
      <c r="W186" s="228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105"/>
      <c r="AM186" s="199"/>
      <c r="AN186" s="106"/>
      <c r="AO186" s="24"/>
      <c r="AP186" s="194"/>
      <c r="AQ186" s="194"/>
      <c r="AR186" s="194"/>
      <c r="AS186" s="25"/>
      <c r="AT186" s="24"/>
      <c r="AU186" s="194"/>
      <c r="AV186" s="194"/>
      <c r="AW186" s="194"/>
      <c r="AX186" s="25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77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35"/>
      <c r="P187" s="228"/>
      <c r="Q187" s="228"/>
      <c r="R187" s="228"/>
      <c r="S187" s="228"/>
      <c r="T187" s="228"/>
      <c r="U187" s="228"/>
      <c r="V187" s="228"/>
      <c r="W187" s="228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105"/>
      <c r="AM187" s="199"/>
      <c r="AN187" s="106"/>
      <c r="AO187" s="24"/>
      <c r="AP187" s="194"/>
      <c r="AQ187" s="194"/>
      <c r="AR187" s="194"/>
      <c r="AS187" s="25"/>
      <c r="AT187" s="24"/>
      <c r="AU187" s="194"/>
      <c r="AV187" s="194"/>
      <c r="AW187" s="194"/>
      <c r="AX187" s="25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77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35"/>
      <c r="P188" s="228"/>
      <c r="Q188" s="228"/>
      <c r="R188" s="228"/>
      <c r="S188" s="228"/>
      <c r="T188" s="228"/>
      <c r="U188" s="228"/>
      <c r="V188" s="228"/>
      <c r="W188" s="228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105"/>
      <c r="AM188" s="199"/>
      <c r="AN188" s="106"/>
      <c r="AO188" s="24"/>
      <c r="AP188" s="194"/>
      <c r="AQ188" s="194"/>
      <c r="AR188" s="194"/>
      <c r="AS188" s="25"/>
      <c r="AT188" s="24"/>
      <c r="AU188" s="194"/>
      <c r="AV188" s="194"/>
      <c r="AW188" s="194"/>
      <c r="AX188" s="25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77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35"/>
      <c r="P189" s="228"/>
      <c r="Q189" s="228"/>
      <c r="R189" s="228"/>
      <c r="S189" s="228"/>
      <c r="T189" s="228"/>
      <c r="U189" s="228"/>
      <c r="V189" s="228"/>
      <c r="W189" s="228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05"/>
      <c r="AM189" s="199"/>
      <c r="AN189" s="106"/>
      <c r="AO189" s="24"/>
      <c r="AP189" s="194"/>
      <c r="AQ189" s="194"/>
      <c r="AR189" s="194"/>
      <c r="AS189" s="25"/>
      <c r="AT189" s="24"/>
      <c r="AU189" s="194"/>
      <c r="AV189" s="194"/>
      <c r="AW189" s="194"/>
      <c r="AX189" s="25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77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35"/>
      <c r="P190" s="228"/>
      <c r="Q190" s="228"/>
      <c r="R190" s="228"/>
      <c r="S190" s="228"/>
      <c r="T190" s="228"/>
      <c r="U190" s="228"/>
      <c r="V190" s="228"/>
      <c r="W190" s="228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105"/>
      <c r="AM190" s="199"/>
      <c r="AN190" s="106"/>
      <c r="AO190" s="24"/>
      <c r="AP190" s="194"/>
      <c r="AQ190" s="194"/>
      <c r="AR190" s="194"/>
      <c r="AS190" s="25"/>
      <c r="AT190" s="24"/>
      <c r="AU190" s="194"/>
      <c r="AV190" s="194"/>
      <c r="AW190" s="194"/>
      <c r="AX190" s="25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77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35"/>
      <c r="P191" s="228"/>
      <c r="Q191" s="228"/>
      <c r="R191" s="228"/>
      <c r="S191" s="228"/>
      <c r="T191" s="228"/>
      <c r="U191" s="228"/>
      <c r="V191" s="228"/>
      <c r="W191" s="228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122"/>
      <c r="AM191" s="129"/>
      <c r="AN191" s="123"/>
      <c r="AO191" s="24"/>
      <c r="AP191" s="194"/>
      <c r="AQ191" s="194"/>
      <c r="AR191" s="194"/>
      <c r="AS191" s="25"/>
      <c r="AT191" s="24"/>
      <c r="AU191" s="194"/>
      <c r="AV191" s="194"/>
      <c r="AW191" s="194"/>
      <c r="AX191" s="25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77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253"/>
      <c r="Q192" s="253"/>
      <c r="R192" s="253"/>
      <c r="S192" s="253"/>
      <c r="T192" s="253"/>
      <c r="U192" s="253"/>
      <c r="V192" s="253"/>
      <c r="W192" s="253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2"/>
      <c r="AO192" s="24"/>
      <c r="AP192" s="194"/>
      <c r="AQ192" s="194"/>
      <c r="AR192" s="194"/>
      <c r="AS192" s="25"/>
      <c r="AT192" s="24"/>
      <c r="AU192" s="194"/>
      <c r="AV192" s="194"/>
      <c r="AW192" s="194"/>
      <c r="AX192" s="25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77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254"/>
      <c r="Q193" s="254"/>
      <c r="R193" s="254"/>
      <c r="S193" s="254"/>
      <c r="T193" s="254"/>
      <c r="U193" s="254"/>
      <c r="V193" s="254"/>
      <c r="W193" s="254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23"/>
      <c r="AO193" s="24"/>
      <c r="AP193" s="194"/>
      <c r="AQ193" s="194"/>
      <c r="AR193" s="194"/>
      <c r="AS193" s="25"/>
      <c r="AT193" s="24"/>
      <c r="AU193" s="194"/>
      <c r="AV193" s="194"/>
      <c r="AW193" s="194"/>
      <c r="AX193" s="25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77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254"/>
      <c r="Q194" s="254"/>
      <c r="R194" s="254"/>
      <c r="S194" s="254"/>
      <c r="T194" s="254"/>
      <c r="U194" s="254"/>
      <c r="V194" s="254"/>
      <c r="W194" s="254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23"/>
      <c r="AO194" s="24"/>
      <c r="AP194" s="194"/>
      <c r="AQ194" s="194"/>
      <c r="AR194" s="194"/>
      <c r="AS194" s="25"/>
      <c r="AT194" s="24"/>
      <c r="AU194" s="194"/>
      <c r="AV194" s="194"/>
      <c r="AW194" s="194"/>
      <c r="AX194" s="25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77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254"/>
      <c r="Q195" s="254"/>
      <c r="R195" s="254"/>
      <c r="S195" s="254"/>
      <c r="T195" s="254"/>
      <c r="U195" s="254"/>
      <c r="V195" s="254"/>
      <c r="W195" s="254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23"/>
      <c r="AO195" s="24"/>
      <c r="AP195" s="194"/>
      <c r="AQ195" s="194"/>
      <c r="AR195" s="194"/>
      <c r="AS195" s="25"/>
      <c r="AT195" s="24"/>
      <c r="AU195" s="194"/>
      <c r="AV195" s="194"/>
      <c r="AW195" s="194"/>
      <c r="AX195" s="25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77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254"/>
      <c r="Q196" s="254"/>
      <c r="R196" s="254"/>
      <c r="S196" s="254"/>
      <c r="T196" s="254"/>
      <c r="U196" s="254"/>
      <c r="V196" s="254"/>
      <c r="W196" s="254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23"/>
      <c r="AO196" s="24"/>
      <c r="AP196" s="194"/>
      <c r="AQ196" s="194"/>
      <c r="AR196" s="194"/>
      <c r="AS196" s="25"/>
      <c r="AT196" s="24"/>
      <c r="AU196" s="194"/>
      <c r="AV196" s="194"/>
      <c r="AW196" s="194"/>
      <c r="AX196" s="25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77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254"/>
      <c r="Q197" s="254"/>
      <c r="R197" s="254"/>
      <c r="S197" s="254"/>
      <c r="T197" s="254"/>
      <c r="U197" s="254"/>
      <c r="V197" s="254"/>
      <c r="W197" s="254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23"/>
      <c r="AO197" s="24"/>
      <c r="AP197" s="194"/>
      <c r="AQ197" s="194"/>
      <c r="AR197" s="194"/>
      <c r="AS197" s="25"/>
      <c r="AT197" s="24"/>
      <c r="AU197" s="194"/>
      <c r="AV197" s="194"/>
      <c r="AW197" s="194"/>
      <c r="AX197" s="25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77"/>
    </row>
    <row r="198" spans="1:232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254"/>
      <c r="Q198" s="254"/>
      <c r="R198" s="254"/>
      <c r="S198" s="254"/>
      <c r="T198" s="254"/>
      <c r="U198" s="254"/>
      <c r="V198" s="254"/>
      <c r="W198" s="254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23"/>
      <c r="AO198" s="24"/>
      <c r="AP198" s="194"/>
      <c r="AQ198" s="194"/>
      <c r="AR198" s="194"/>
      <c r="AS198" s="25"/>
      <c r="AT198" s="24"/>
      <c r="AU198" s="194"/>
      <c r="AV198" s="194"/>
      <c r="AW198" s="194"/>
      <c r="AX198" s="25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77"/>
    </row>
    <row r="199" spans="1:232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254"/>
      <c r="Q199" s="254"/>
      <c r="R199" s="254"/>
      <c r="S199" s="254"/>
      <c r="T199" s="254"/>
      <c r="U199" s="254"/>
      <c r="V199" s="254"/>
      <c r="W199" s="254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23"/>
      <c r="AO199" s="24"/>
      <c r="AP199" s="194"/>
      <c r="AQ199" s="194"/>
      <c r="AR199" s="194"/>
      <c r="AS199" s="25"/>
      <c r="AT199" s="24"/>
      <c r="AU199" s="194"/>
      <c r="AV199" s="194"/>
      <c r="AW199" s="194"/>
      <c r="AX199" s="25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77"/>
    </row>
    <row r="200" spans="1:232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254"/>
      <c r="Q200" s="254"/>
      <c r="R200" s="254"/>
      <c r="S200" s="254"/>
      <c r="T200" s="254"/>
      <c r="U200" s="254"/>
      <c r="V200" s="254"/>
      <c r="W200" s="254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23"/>
      <c r="AO200" s="24"/>
      <c r="AP200" s="194"/>
      <c r="AQ200" s="194"/>
      <c r="AR200" s="194"/>
      <c r="AS200" s="25"/>
      <c r="AT200" s="24"/>
      <c r="AU200" s="194"/>
      <c r="AV200" s="194"/>
      <c r="AW200" s="194"/>
      <c r="AX200" s="25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77"/>
    </row>
    <row r="201" spans="1:232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254"/>
      <c r="Q201" s="254"/>
      <c r="R201" s="254"/>
      <c r="S201" s="254"/>
      <c r="T201" s="254"/>
      <c r="U201" s="254"/>
      <c r="V201" s="254"/>
      <c r="W201" s="254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23"/>
      <c r="AO201" s="24"/>
      <c r="AP201" s="194"/>
      <c r="AQ201" s="194"/>
      <c r="AR201" s="194"/>
      <c r="AS201" s="25"/>
      <c r="AT201" s="24"/>
      <c r="AU201" s="194"/>
      <c r="AV201" s="194"/>
      <c r="AW201" s="194"/>
      <c r="AX201" s="25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77"/>
    </row>
    <row r="202" spans="1:232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254"/>
      <c r="Q202" s="254"/>
      <c r="R202" s="254"/>
      <c r="S202" s="254"/>
      <c r="T202" s="254"/>
      <c r="U202" s="254"/>
      <c r="V202" s="254"/>
      <c r="W202" s="254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23"/>
      <c r="AO202" s="24"/>
      <c r="AP202" s="194"/>
      <c r="AQ202" s="194"/>
      <c r="AR202" s="194"/>
      <c r="AS202" s="25"/>
      <c r="AT202" s="24"/>
      <c r="AU202" s="194"/>
      <c r="AV202" s="194"/>
      <c r="AW202" s="194"/>
      <c r="AX202" s="25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77"/>
    </row>
    <row r="203" spans="1:232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254"/>
      <c r="Q203" s="254"/>
      <c r="R203" s="254"/>
      <c r="S203" s="254"/>
      <c r="T203" s="254"/>
      <c r="U203" s="254"/>
      <c r="V203" s="254"/>
      <c r="W203" s="254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23"/>
      <c r="AO203" s="24"/>
      <c r="AP203" s="194"/>
      <c r="AQ203" s="194"/>
      <c r="AR203" s="194"/>
      <c r="AS203" s="25"/>
      <c r="AT203" s="24"/>
      <c r="AU203" s="194"/>
      <c r="AV203" s="194"/>
      <c r="AW203" s="194"/>
      <c r="AX203" s="25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77"/>
    </row>
    <row r="204" spans="1:232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254"/>
      <c r="Q204" s="254"/>
      <c r="R204" s="254"/>
      <c r="S204" s="254"/>
      <c r="T204" s="254"/>
      <c r="U204" s="254"/>
      <c r="V204" s="254"/>
      <c r="W204" s="254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23"/>
      <c r="AO204" s="24"/>
      <c r="AP204" s="194"/>
      <c r="AQ204" s="194"/>
      <c r="AR204" s="194"/>
      <c r="AS204" s="25"/>
      <c r="AT204" s="24"/>
      <c r="AU204" s="194"/>
      <c r="AV204" s="194"/>
      <c r="AW204" s="194"/>
      <c r="AX204" s="25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77"/>
    </row>
    <row r="205" spans="1:232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254"/>
      <c r="Q205" s="254"/>
      <c r="R205" s="254"/>
      <c r="S205" s="254"/>
      <c r="T205" s="254"/>
      <c r="U205" s="254"/>
      <c r="V205" s="254"/>
      <c r="W205" s="254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23"/>
      <c r="AO205" s="24"/>
      <c r="AP205" s="194"/>
      <c r="AQ205" s="194"/>
      <c r="AR205" s="194"/>
      <c r="AS205" s="25"/>
      <c r="AT205" s="24"/>
      <c r="AU205" s="194"/>
      <c r="AV205" s="194"/>
      <c r="AW205" s="194"/>
      <c r="AX205" s="25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77"/>
    </row>
    <row r="206" spans="1:232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254"/>
      <c r="Q206" s="254"/>
      <c r="R206" s="254"/>
      <c r="S206" s="254"/>
      <c r="T206" s="254"/>
      <c r="U206" s="254"/>
      <c r="V206" s="254"/>
      <c r="W206" s="254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23"/>
      <c r="AO206" s="24"/>
      <c r="AP206" s="194"/>
      <c r="AQ206" s="194"/>
      <c r="AR206" s="194"/>
      <c r="AS206" s="25"/>
      <c r="AT206" s="24"/>
      <c r="AU206" s="194"/>
      <c r="AV206" s="194"/>
      <c r="AW206" s="194"/>
      <c r="AX206" s="25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77"/>
    </row>
    <row r="207" spans="1:232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254"/>
      <c r="Q207" s="254"/>
      <c r="R207" s="254"/>
      <c r="S207" s="254"/>
      <c r="T207" s="254"/>
      <c r="U207" s="254"/>
      <c r="V207" s="254"/>
      <c r="W207" s="254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23"/>
      <c r="AO207" s="24"/>
      <c r="AP207" s="194"/>
      <c r="AQ207" s="194"/>
      <c r="AR207" s="194"/>
      <c r="AS207" s="25"/>
      <c r="AT207" s="24"/>
      <c r="AU207" s="194"/>
      <c r="AV207" s="194"/>
      <c r="AW207" s="194"/>
      <c r="AX207" s="25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77"/>
    </row>
    <row r="208" spans="1:232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254"/>
      <c r="Q208" s="254"/>
      <c r="R208" s="254"/>
      <c r="S208" s="254"/>
      <c r="T208" s="254"/>
      <c r="U208" s="254"/>
      <c r="V208" s="254"/>
      <c r="W208" s="254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23"/>
      <c r="AO208" s="24"/>
      <c r="AP208" s="194"/>
      <c r="AQ208" s="194"/>
      <c r="AR208" s="194"/>
      <c r="AS208" s="25"/>
      <c r="AT208" s="24"/>
      <c r="AU208" s="194"/>
      <c r="AV208" s="194"/>
      <c r="AW208" s="194"/>
      <c r="AX208" s="25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77"/>
    </row>
    <row r="209" spans="1:61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255"/>
      <c r="Q209" s="255"/>
      <c r="R209" s="255"/>
      <c r="S209" s="255"/>
      <c r="T209" s="255"/>
      <c r="U209" s="255"/>
      <c r="V209" s="255"/>
      <c r="W209" s="255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5"/>
      <c r="AO209" s="46"/>
      <c r="AP209" s="47"/>
      <c r="AQ209" s="47"/>
      <c r="AR209" s="47"/>
      <c r="AS209" s="48"/>
      <c r="AT209" s="46"/>
      <c r="AU209" s="47"/>
      <c r="AV209" s="47"/>
      <c r="AW209" s="47"/>
      <c r="AX209" s="48"/>
      <c r="AY209" s="46"/>
      <c r="AZ209" s="47"/>
      <c r="BA209" s="47"/>
      <c r="BB209" s="47"/>
      <c r="BC209" s="48"/>
      <c r="BD209" s="46"/>
      <c r="BE209" s="47"/>
      <c r="BF209" s="47"/>
      <c r="BG209" s="47"/>
      <c r="BH209" s="48"/>
      <c r="BI209" s="77"/>
    </row>
  </sheetData>
  <sortState ref="B6:AJ177">
    <sortCondition descending="1" ref="E6:E177"/>
    <sortCondition ref="G6:G177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2025-08-20T23:01:20Z</dcterms:modified>
  <cp:category/>
  <cp:contentStatus/>
</cp:coreProperties>
</file>