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5" activeTab="12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E104" i="12" l="1"/>
  <c r="G104" i="12"/>
  <c r="E113" i="12"/>
  <c r="G113" i="12"/>
  <c r="E120" i="12"/>
  <c r="G120" i="12"/>
  <c r="E121" i="12"/>
  <c r="G121" i="12"/>
  <c r="E122" i="12"/>
  <c r="G122" i="12"/>
  <c r="E123" i="12"/>
  <c r="G123" i="12"/>
  <c r="E124" i="12"/>
  <c r="G124" i="12"/>
  <c r="E125" i="12"/>
  <c r="G125" i="12"/>
  <c r="E72" i="28"/>
  <c r="G72" i="28"/>
  <c r="E74" i="28"/>
  <c r="G74" i="28"/>
  <c r="E75" i="28"/>
  <c r="G75" i="28"/>
  <c r="E76" i="28"/>
  <c r="G76" i="28"/>
  <c r="E77" i="28"/>
  <c r="G77" i="28"/>
  <c r="E78" i="28"/>
  <c r="G78" i="28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36" i="31"/>
  <c r="C37" i="31"/>
  <c r="C38" i="31"/>
  <c r="C39" i="31"/>
  <c r="C40" i="31"/>
  <c r="C41" i="31"/>
  <c r="C32" i="31"/>
  <c r="C43" i="31"/>
  <c r="C44" i="31"/>
  <c r="C45" i="31"/>
  <c r="C46" i="31"/>
  <c r="C47" i="31"/>
  <c r="C48" i="31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5" i="30"/>
  <c r="C47" i="30"/>
  <c r="C48" i="30"/>
  <c r="C49" i="30"/>
  <c r="C51" i="30"/>
  <c r="C52" i="30"/>
  <c r="C53" i="30"/>
  <c r="C54" i="30"/>
  <c r="C55" i="30"/>
  <c r="C46" i="30"/>
  <c r="C56" i="30"/>
  <c r="C58" i="30"/>
  <c r="C59" i="30"/>
  <c r="C57" i="30"/>
  <c r="C51" i="29"/>
  <c r="C52" i="29"/>
  <c r="C53" i="29"/>
  <c r="C55" i="29"/>
  <c r="C56" i="29"/>
  <c r="C57" i="29"/>
  <c r="C58" i="29"/>
  <c r="C59" i="29"/>
  <c r="C60" i="29"/>
  <c r="C61" i="29"/>
  <c r="C62" i="29"/>
  <c r="C63" i="29"/>
  <c r="C64" i="29"/>
  <c r="C66" i="29"/>
  <c r="C67" i="29"/>
  <c r="C68" i="29"/>
  <c r="C69" i="29"/>
  <c r="C70" i="29"/>
  <c r="C71" i="29"/>
  <c r="C72" i="29"/>
  <c r="C47" i="28"/>
  <c r="C48" i="28"/>
  <c r="C49" i="28"/>
  <c r="C50" i="28"/>
  <c r="C51" i="28"/>
  <c r="C53" i="28"/>
  <c r="C54" i="28"/>
  <c r="C55" i="28"/>
  <c r="C56" i="28"/>
  <c r="C57" i="28"/>
  <c r="C58" i="28"/>
  <c r="C59" i="28"/>
  <c r="C60" i="28"/>
  <c r="C62" i="28"/>
  <c r="C63" i="28"/>
  <c r="C64" i="28"/>
  <c r="C65" i="28"/>
  <c r="C66" i="28"/>
  <c r="C67" i="28"/>
  <c r="C69" i="28"/>
  <c r="C70" i="28"/>
  <c r="C71" i="28"/>
  <c r="C73" i="28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25" i="26"/>
  <c r="C26" i="26"/>
  <c r="C27" i="26"/>
  <c r="C11" i="25"/>
  <c r="C12" i="25"/>
  <c r="C13" i="25"/>
  <c r="C14" i="25"/>
  <c r="C15" i="25"/>
  <c r="C16" i="25"/>
  <c r="C17" i="25"/>
  <c r="C18" i="25"/>
  <c r="C19" i="25"/>
  <c r="C20" i="25"/>
  <c r="C21" i="25"/>
  <c r="C22" i="25"/>
  <c r="C9" i="25"/>
  <c r="C10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17"/>
  <c r="C10" i="17"/>
  <c r="C11" i="17"/>
  <c r="C12" i="17"/>
  <c r="C13" i="17"/>
  <c r="C10" i="16"/>
  <c r="C11" i="16"/>
  <c r="C12" i="16"/>
  <c r="C13" i="16"/>
  <c r="C14" i="16"/>
  <c r="C15" i="16"/>
  <c r="C16" i="16"/>
  <c r="C18" i="16"/>
  <c r="C19" i="16"/>
  <c r="C20" i="16"/>
  <c r="C21" i="16"/>
  <c r="C23" i="16"/>
  <c r="C24" i="16"/>
  <c r="C26" i="16"/>
  <c r="C27" i="16"/>
  <c r="C9" i="15"/>
  <c r="C10" i="15"/>
  <c r="C11" i="15"/>
  <c r="C12" i="15"/>
  <c r="C13" i="15"/>
  <c r="C14" i="15"/>
  <c r="C15" i="15"/>
  <c r="C16" i="15"/>
  <c r="C17" i="15"/>
  <c r="C18" i="15"/>
  <c r="C19" i="15"/>
  <c r="C21" i="15"/>
  <c r="C2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5" i="15"/>
  <c r="C36" i="15"/>
  <c r="C37" i="15"/>
  <c r="C38" i="15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40" i="13"/>
  <c r="C41" i="13"/>
  <c r="C42" i="13"/>
  <c r="C39" i="13"/>
  <c r="C44" i="13"/>
  <c r="C45" i="13"/>
  <c r="C46" i="13"/>
  <c r="C47" i="13"/>
  <c r="C48" i="13"/>
  <c r="C49" i="13"/>
  <c r="C50" i="13"/>
  <c r="C51" i="13"/>
  <c r="C52" i="13"/>
  <c r="C53" i="13"/>
  <c r="C54" i="13"/>
  <c r="C43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5" i="13"/>
  <c r="C86" i="13"/>
  <c r="C87" i="13"/>
  <c r="C70" i="13"/>
  <c r="C88" i="1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8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3" i="12"/>
  <c r="C74" i="12"/>
  <c r="C75" i="12"/>
  <c r="C76" i="12"/>
  <c r="C77" i="12"/>
  <c r="C78" i="12"/>
  <c r="C79" i="12"/>
  <c r="C80" i="12"/>
  <c r="C81" i="12"/>
  <c r="C82" i="12"/>
  <c r="C84" i="12"/>
  <c r="C85" i="12"/>
  <c r="C86" i="12"/>
  <c r="C87" i="12"/>
  <c r="C88" i="12"/>
  <c r="C89" i="12"/>
  <c r="C57" i="12"/>
  <c r="C90" i="12"/>
  <c r="C91" i="12"/>
  <c r="C92" i="12"/>
  <c r="C94" i="12"/>
  <c r="C95" i="12"/>
  <c r="C96" i="12"/>
  <c r="C97" i="12"/>
  <c r="C98" i="12"/>
  <c r="C99" i="12"/>
  <c r="C100" i="12"/>
  <c r="C101" i="12"/>
  <c r="C102" i="12"/>
  <c r="C103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9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9" i="11"/>
  <c r="C80" i="11"/>
  <c r="C81" i="11"/>
  <c r="C82" i="11"/>
  <c r="C84" i="11"/>
  <c r="C85" i="11"/>
  <c r="C86" i="11"/>
  <c r="C87" i="11"/>
  <c r="C89" i="11"/>
  <c r="C90" i="11"/>
  <c r="C91" i="11"/>
  <c r="C92" i="11"/>
  <c r="C93" i="11"/>
  <c r="C94" i="11"/>
  <c r="C96" i="11"/>
  <c r="C97" i="11"/>
  <c r="C98" i="11"/>
  <c r="C99" i="11"/>
  <c r="C100" i="11"/>
  <c r="C101" i="11"/>
  <c r="C102" i="11"/>
  <c r="C103" i="11"/>
  <c r="C104" i="11"/>
  <c r="C95" i="11"/>
  <c r="C105" i="11"/>
  <c r="C106" i="11"/>
  <c r="C108" i="11"/>
  <c r="C109" i="11"/>
  <c r="C110" i="11"/>
  <c r="C111" i="11"/>
  <c r="C112" i="11"/>
  <c r="C113" i="11"/>
  <c r="C114" i="11"/>
  <c r="C83" i="11"/>
  <c r="C115" i="11"/>
  <c r="C116" i="11"/>
  <c r="C118" i="11"/>
  <c r="C119" i="11"/>
  <c r="C120" i="11"/>
  <c r="C121" i="11"/>
  <c r="C122" i="11"/>
  <c r="C123" i="11"/>
  <c r="C124" i="11"/>
  <c r="C125" i="11"/>
  <c r="C126" i="11"/>
  <c r="C127" i="11"/>
  <c r="C128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8" i="11"/>
  <c r="C149" i="11"/>
  <c r="C150" i="11"/>
  <c r="C151" i="11"/>
  <c r="C152" i="11"/>
  <c r="C153" i="11"/>
  <c r="C154" i="11"/>
  <c r="C155" i="11"/>
  <c r="C156" i="1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8" i="10"/>
  <c r="C79" i="10"/>
  <c r="C80" i="10"/>
  <c r="C81" i="10"/>
  <c r="C83" i="10"/>
  <c r="C84" i="10"/>
  <c r="C85" i="10"/>
  <c r="C86" i="10"/>
  <c r="C77" i="10"/>
  <c r="C87" i="10"/>
  <c r="C88" i="10"/>
  <c r="C89" i="10"/>
  <c r="C90" i="10"/>
  <c r="C91" i="10"/>
  <c r="C82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2" i="10"/>
  <c r="C143" i="10"/>
  <c r="C144" i="10"/>
  <c r="C145" i="10"/>
  <c r="C146" i="10"/>
  <c r="C147" i="10"/>
  <c r="C148" i="10"/>
  <c r="C149" i="10"/>
  <c r="C150" i="10"/>
  <c r="C8" i="9"/>
  <c r="C9" i="9"/>
  <c r="C10" i="9"/>
  <c r="C11" i="9"/>
  <c r="C12" i="9"/>
  <c r="C13" i="9"/>
  <c r="C14" i="9"/>
  <c r="C15" i="9"/>
  <c r="C17" i="9"/>
  <c r="C16" i="9"/>
  <c r="C18" i="9"/>
  <c r="C19" i="9"/>
  <c r="C20" i="9"/>
  <c r="C21" i="9"/>
  <c r="C22" i="9"/>
  <c r="C23" i="9"/>
  <c r="C24" i="9"/>
  <c r="C25" i="9"/>
  <c r="C27" i="9"/>
  <c r="C26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7" i="8"/>
  <c r="C58" i="8"/>
  <c r="C59" i="8"/>
  <c r="C60" i="8"/>
  <c r="C61" i="8"/>
  <c r="C62" i="8"/>
  <c r="C63" i="8"/>
  <c r="C65" i="8"/>
  <c r="C66" i="8"/>
  <c r="C67" i="8"/>
  <c r="C68" i="8"/>
  <c r="C70" i="8"/>
  <c r="C71" i="8"/>
  <c r="C72" i="8"/>
  <c r="C73" i="8"/>
  <c r="C74" i="8"/>
  <c r="C75" i="8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4" i="7"/>
  <c r="C45" i="7"/>
  <c r="C46" i="7"/>
  <c r="C47" i="7"/>
  <c r="C49" i="7"/>
  <c r="C50" i="7"/>
  <c r="C51" i="7"/>
  <c r="C52" i="7"/>
  <c r="C53" i="7"/>
  <c r="C54" i="7"/>
  <c r="C56" i="7"/>
  <c r="C57" i="7"/>
  <c r="C59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K129" i="12"/>
  <c r="E78" i="11"/>
  <c r="G78" i="11"/>
  <c r="E88" i="11"/>
  <c r="G88" i="11"/>
  <c r="E107" i="11"/>
  <c r="G107" i="11"/>
  <c r="E117" i="11"/>
  <c r="G117" i="11"/>
  <c r="E129" i="11"/>
  <c r="G129" i="11"/>
  <c r="E147" i="11"/>
  <c r="G147" i="11"/>
  <c r="E157" i="11"/>
  <c r="G157" i="11"/>
  <c r="E158" i="11"/>
  <c r="G158" i="11"/>
  <c r="E159" i="11"/>
  <c r="G159" i="11"/>
  <c r="K169" i="10"/>
  <c r="K150" i="9"/>
  <c r="E143" i="9"/>
  <c r="G143" i="9"/>
  <c r="E100" i="9"/>
  <c r="G100" i="9"/>
  <c r="E116" i="9"/>
  <c r="G116" i="9"/>
  <c r="E144" i="9"/>
  <c r="G144" i="9"/>
  <c r="E145" i="9"/>
  <c r="G145" i="9"/>
  <c r="E146" i="9"/>
  <c r="G146" i="9"/>
  <c r="E147" i="9"/>
  <c r="G147" i="9"/>
  <c r="C8" i="19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38"/>
  <c r="C9" i="38"/>
  <c r="C6" i="38"/>
  <c r="C8" i="34"/>
  <c r="C9" i="34"/>
  <c r="C10" i="34"/>
  <c r="C11" i="34"/>
  <c r="C12" i="34"/>
  <c r="C7" i="34"/>
  <c r="C7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6" i="32"/>
  <c r="C7" i="32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L81" i="28"/>
  <c r="M81" i="28"/>
  <c r="N81" i="28"/>
  <c r="O81" i="28"/>
  <c r="P81" i="28"/>
  <c r="Q81" i="28"/>
  <c r="R81" i="28"/>
  <c r="S81" i="28"/>
  <c r="U81" i="28"/>
  <c r="V81" i="28"/>
  <c r="W81" i="28"/>
  <c r="I42" i="27"/>
  <c r="K42" i="27"/>
  <c r="L42" i="27"/>
  <c r="M42" i="27"/>
  <c r="N42" i="27"/>
  <c r="O42" i="27"/>
  <c r="P42" i="27"/>
  <c r="C8" i="27"/>
  <c r="C9" i="27"/>
  <c r="C10" i="27"/>
  <c r="C11" i="27"/>
  <c r="C12" i="27"/>
  <c r="C13" i="27"/>
  <c r="C6" i="27"/>
  <c r="C7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6" i="26"/>
  <c r="C8" i="25"/>
  <c r="C7" i="25"/>
  <c r="I42" i="24"/>
  <c r="J42" i="24"/>
  <c r="K42" i="24"/>
  <c r="L42" i="24"/>
  <c r="M42" i="24"/>
  <c r="O42" i="24"/>
  <c r="P42" i="24"/>
  <c r="C7" i="24"/>
  <c r="I41" i="23"/>
  <c r="J41" i="23"/>
  <c r="K41" i="23"/>
  <c r="L41" i="23"/>
  <c r="M41" i="23"/>
  <c r="C8" i="23"/>
  <c r="C9" i="23"/>
  <c r="C8" i="5"/>
  <c r="C8" i="6"/>
  <c r="C8" i="11"/>
  <c r="C7" i="11"/>
  <c r="J129" i="12"/>
  <c r="L129" i="12"/>
  <c r="C8" i="12"/>
  <c r="C7" i="12"/>
  <c r="C60" i="7"/>
  <c r="C6" i="7"/>
  <c r="C8" i="10"/>
  <c r="I48" i="4"/>
  <c r="J48" i="4"/>
  <c r="K48" i="4"/>
  <c r="L48" i="4"/>
  <c r="M48" i="4"/>
  <c r="C8" i="4"/>
  <c r="C9" i="4"/>
  <c r="C6" i="14"/>
  <c r="C7" i="14"/>
  <c r="C8" i="16"/>
  <c r="C9" i="16"/>
  <c r="C7" i="16"/>
  <c r="C8" i="17"/>
  <c r="C6" i="17"/>
  <c r="C7" i="17"/>
  <c r="C8" i="15"/>
  <c r="C7" i="15"/>
  <c r="L42" i="20"/>
  <c r="M42" i="20"/>
  <c r="N42" i="20"/>
  <c r="O42" i="20"/>
  <c r="C8" i="20"/>
  <c r="C9" i="20"/>
  <c r="C10" i="20"/>
  <c r="C6" i="20"/>
  <c r="C8" i="21"/>
  <c r="C9" i="21"/>
  <c r="C6" i="21"/>
  <c r="C8" i="22"/>
  <c r="C9" i="22"/>
  <c r="C8" i="13"/>
  <c r="C9" i="13"/>
  <c r="C10" i="13"/>
  <c r="C8" i="3"/>
  <c r="C9" i="3"/>
  <c r="C10" i="3"/>
  <c r="C8" i="2"/>
  <c r="C9" i="2"/>
  <c r="C7" i="2"/>
  <c r="C6" i="2"/>
  <c r="I50" i="1"/>
  <c r="C7" i="9"/>
  <c r="C6" i="9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3" i="31"/>
  <c r="C34" i="31"/>
  <c r="C35" i="31"/>
  <c r="C8" i="8"/>
  <c r="C6" i="8"/>
  <c r="C8" i="30"/>
  <c r="C9" i="30"/>
  <c r="C10" i="30"/>
  <c r="C11" i="30"/>
  <c r="E18" i="25" l="1"/>
  <c r="G18" i="25"/>
  <c r="E23" i="25"/>
  <c r="G23" i="25"/>
  <c r="E24" i="25"/>
  <c r="G24" i="25"/>
  <c r="M70" i="5"/>
  <c r="M48" i="3"/>
  <c r="M74" i="2"/>
  <c r="M50" i="1"/>
  <c r="M60" i="21"/>
  <c r="E52" i="29"/>
  <c r="G52" i="29"/>
  <c r="E63" i="29"/>
  <c r="G63" i="29"/>
  <c r="E67" i="29"/>
  <c r="G67" i="29"/>
  <c r="E73" i="29"/>
  <c r="G73" i="29"/>
  <c r="E74" i="29"/>
  <c r="G74" i="29"/>
  <c r="E75" i="29"/>
  <c r="G75" i="29"/>
  <c r="E76" i="29"/>
  <c r="G76" i="29"/>
  <c r="E38" i="14"/>
  <c r="G38" i="14"/>
  <c r="E47" i="14"/>
  <c r="G47" i="14"/>
  <c r="S129" i="12"/>
  <c r="S162" i="11"/>
  <c r="E116" i="11"/>
  <c r="G116" i="11"/>
  <c r="E128" i="11"/>
  <c r="G128" i="11"/>
  <c r="E137" i="11"/>
  <c r="G137" i="11"/>
  <c r="E156" i="11"/>
  <c r="G156" i="11"/>
  <c r="S169" i="10"/>
  <c r="S150" i="9"/>
  <c r="L50" i="1"/>
  <c r="L74" i="2"/>
  <c r="L48" i="3"/>
  <c r="I70" i="5"/>
  <c r="J70" i="5"/>
  <c r="K70" i="5"/>
  <c r="L70" i="5"/>
  <c r="E66" i="5"/>
  <c r="G66" i="5"/>
  <c r="E67" i="5"/>
  <c r="G67" i="5"/>
  <c r="E31" i="24"/>
  <c r="G31" i="24"/>
  <c r="E38" i="24"/>
  <c r="G38" i="24"/>
  <c r="E39" i="24"/>
  <c r="G39" i="24"/>
  <c r="E57" i="30"/>
  <c r="G57" i="30"/>
  <c r="E60" i="30"/>
  <c r="G60" i="30"/>
  <c r="E61" i="30"/>
  <c r="G61" i="30"/>
  <c r="E62" i="30"/>
  <c r="G62" i="30"/>
  <c r="M129" i="12"/>
  <c r="N129" i="12"/>
  <c r="O129" i="12"/>
  <c r="P129" i="12"/>
  <c r="Q129" i="12"/>
  <c r="N162" i="11"/>
  <c r="O162" i="11"/>
  <c r="P162" i="11"/>
  <c r="N169" i="10"/>
  <c r="O169" i="10"/>
  <c r="P169" i="10"/>
  <c r="Q169" i="10"/>
  <c r="E68" i="8"/>
  <c r="G68" i="8"/>
  <c r="E75" i="8"/>
  <c r="G75" i="8"/>
  <c r="E81" i="8"/>
  <c r="G81" i="8"/>
  <c r="E59" i="13"/>
  <c r="G59" i="13"/>
  <c r="E67" i="13"/>
  <c r="G67" i="13"/>
  <c r="E70" i="13"/>
  <c r="G70" i="13"/>
  <c r="E42" i="13"/>
  <c r="G42" i="13"/>
  <c r="E88" i="13"/>
  <c r="G88" i="13"/>
  <c r="E68" i="13"/>
  <c r="G68" i="13"/>
  <c r="E79" i="13"/>
  <c r="G79" i="13"/>
  <c r="E90" i="13"/>
  <c r="G90" i="13"/>
  <c r="E91" i="13"/>
  <c r="G91" i="13"/>
  <c r="E92" i="13"/>
  <c r="G92" i="13"/>
  <c r="E93" i="13"/>
  <c r="G93" i="13"/>
  <c r="E94" i="13"/>
  <c r="G94" i="13"/>
  <c r="E72" i="9"/>
  <c r="G72" i="9"/>
  <c r="E125" i="9"/>
  <c r="G125" i="9"/>
  <c r="E135" i="9"/>
  <c r="G135" i="9"/>
  <c r="E136" i="9"/>
  <c r="G136" i="9"/>
  <c r="E78" i="9"/>
  <c r="G78" i="9"/>
  <c r="E86" i="9"/>
  <c r="G86" i="9"/>
  <c r="E114" i="9"/>
  <c r="G114" i="9"/>
  <c r="P150" i="9"/>
  <c r="E94" i="11"/>
  <c r="G94" i="11"/>
  <c r="E83" i="11"/>
  <c r="G83" i="11"/>
  <c r="E126" i="11"/>
  <c r="G126" i="11"/>
  <c r="E106" i="11"/>
  <c r="G106" i="11"/>
  <c r="E115" i="11"/>
  <c r="G115" i="11"/>
  <c r="E127" i="11"/>
  <c r="G127" i="11"/>
  <c r="E145" i="11"/>
  <c r="G145" i="11"/>
  <c r="E155" i="11"/>
  <c r="G155" i="11"/>
  <c r="E146" i="11"/>
  <c r="G146" i="11"/>
  <c r="E80" i="12"/>
  <c r="G80" i="12"/>
  <c r="E100" i="12"/>
  <c r="G100" i="12"/>
  <c r="E109" i="12"/>
  <c r="G109" i="12"/>
  <c r="E101" i="12"/>
  <c r="G101" i="12"/>
  <c r="E110" i="12"/>
  <c r="G110" i="12"/>
  <c r="E81" i="12"/>
  <c r="G81" i="12"/>
  <c r="E102" i="12"/>
  <c r="G102" i="12"/>
  <c r="E111" i="12"/>
  <c r="G111" i="12"/>
  <c r="E118" i="12"/>
  <c r="G118" i="12"/>
  <c r="E126" i="12"/>
  <c r="G126" i="12"/>
  <c r="M162" i="11"/>
  <c r="Q162" i="11"/>
  <c r="E19" i="27"/>
  <c r="G19" i="27"/>
  <c r="E26" i="27"/>
  <c r="G26" i="27"/>
  <c r="E32" i="27"/>
  <c r="G32" i="27"/>
  <c r="E22" i="27"/>
  <c r="G22" i="27"/>
  <c r="K48" i="3"/>
  <c r="E31" i="3"/>
  <c r="G31" i="3"/>
  <c r="E41" i="3"/>
  <c r="G41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19" i="21"/>
  <c r="G19" i="21"/>
  <c r="E41" i="21"/>
  <c r="G41" i="21"/>
  <c r="E44" i="21"/>
  <c r="G44" i="21"/>
  <c r="E37" i="21"/>
  <c r="G37" i="21"/>
  <c r="E33" i="21"/>
  <c r="G33" i="21"/>
  <c r="E45" i="21"/>
  <c r="G45" i="21"/>
  <c r="E22" i="21"/>
  <c r="G22" i="21"/>
  <c r="E26" i="21"/>
  <c r="G26" i="21"/>
  <c r="E31" i="21"/>
  <c r="G31" i="21"/>
  <c r="E38" i="21"/>
  <c r="G38" i="21"/>
  <c r="E46" i="21"/>
  <c r="G46" i="21"/>
  <c r="I42" i="20"/>
  <c r="J42" i="20"/>
  <c r="K42" i="20"/>
  <c r="M150" i="9" l="1"/>
  <c r="E71" i="9"/>
  <c r="G71" i="9"/>
  <c r="E98" i="9"/>
  <c r="G98" i="9"/>
  <c r="E112" i="9"/>
  <c r="G112" i="9"/>
  <c r="E132" i="9"/>
  <c r="G132" i="9"/>
  <c r="E142" i="9"/>
  <c r="G142" i="9"/>
  <c r="E99" i="9"/>
  <c r="G99" i="9"/>
  <c r="E113" i="9"/>
  <c r="G113" i="9"/>
  <c r="E133" i="9"/>
  <c r="G133" i="9"/>
  <c r="E134" i="9"/>
  <c r="G134" i="9"/>
  <c r="J48" i="3"/>
  <c r="J50" i="1"/>
  <c r="E33" i="14"/>
  <c r="G33" i="14"/>
  <c r="E44" i="14"/>
  <c r="G44" i="14"/>
  <c r="E54" i="14"/>
  <c r="G54" i="14"/>
  <c r="E57" i="14"/>
  <c r="G57" i="14"/>
  <c r="E36" i="14"/>
  <c r="G36" i="14"/>
  <c r="E45" i="14"/>
  <c r="G45" i="14"/>
  <c r="E46" i="14"/>
  <c r="G46" i="14"/>
  <c r="E37" i="14"/>
  <c r="G37" i="14"/>
  <c r="E69" i="14"/>
  <c r="G69" i="14"/>
  <c r="R98" i="13"/>
  <c r="E57" i="13"/>
  <c r="G57" i="13"/>
  <c r="E77" i="13"/>
  <c r="G77" i="13"/>
  <c r="E82" i="13"/>
  <c r="G82" i="13"/>
  <c r="E87" i="13"/>
  <c r="G87" i="13"/>
  <c r="E58" i="13"/>
  <c r="G58" i="13"/>
  <c r="E65" i="13"/>
  <c r="G65" i="13"/>
  <c r="E66" i="13"/>
  <c r="G66" i="13"/>
  <c r="E78" i="13"/>
  <c r="G78" i="13"/>
  <c r="E83" i="13"/>
  <c r="G83" i="13"/>
  <c r="R129" i="12"/>
  <c r="R162" i="11"/>
  <c r="R169" i="10"/>
  <c r="R150" i="9"/>
  <c r="R84" i="8"/>
  <c r="E45" i="8"/>
  <c r="G45" i="8"/>
  <c r="E52" i="8"/>
  <c r="G52" i="8"/>
  <c r="E62" i="8"/>
  <c r="G62" i="8"/>
  <c r="E67" i="8"/>
  <c r="G67" i="8"/>
  <c r="E73" i="8"/>
  <c r="G73" i="8"/>
  <c r="E46" i="8"/>
  <c r="G46" i="8"/>
  <c r="E53" i="8"/>
  <c r="G53" i="8"/>
  <c r="E74" i="8"/>
  <c r="G74" i="8"/>
  <c r="E54" i="8"/>
  <c r="G54" i="8"/>
  <c r="E55" i="8"/>
  <c r="G55" i="8"/>
  <c r="E63" i="8"/>
  <c r="G63" i="8"/>
  <c r="K79" i="29" l="1"/>
  <c r="E24" i="6"/>
  <c r="G24" i="6"/>
  <c r="E26" i="6"/>
  <c r="G26" i="6"/>
  <c r="E29" i="6"/>
  <c r="G29" i="6"/>
  <c r="E14" i="6"/>
  <c r="G14" i="6"/>
  <c r="E33" i="6"/>
  <c r="G33" i="6"/>
  <c r="E37" i="6"/>
  <c r="G37" i="6"/>
  <c r="E43" i="6"/>
  <c r="G43" i="6"/>
  <c r="E38" i="6"/>
  <c r="G38" i="6"/>
  <c r="E30" i="6"/>
  <c r="G30" i="6"/>
  <c r="E34" i="6"/>
  <c r="G34" i="6"/>
  <c r="E40" i="6"/>
  <c r="G40" i="6"/>
  <c r="E46" i="6"/>
  <c r="G46" i="6"/>
  <c r="E47" i="6"/>
  <c r="G47" i="6"/>
  <c r="L150" i="9"/>
  <c r="L169" i="10"/>
  <c r="L162" i="11"/>
  <c r="E42" i="5"/>
  <c r="G42" i="5"/>
  <c r="E45" i="5"/>
  <c r="G45" i="5"/>
  <c r="E47" i="5"/>
  <c r="G47" i="5"/>
  <c r="E53" i="5"/>
  <c r="G53" i="5"/>
  <c r="E58" i="5"/>
  <c r="G58" i="5"/>
  <c r="E59" i="5"/>
  <c r="G59" i="5"/>
  <c r="E49" i="5"/>
  <c r="G49" i="5"/>
  <c r="I51" i="6"/>
  <c r="L51" i="6"/>
  <c r="O27" i="25"/>
  <c r="P27" i="25"/>
  <c r="J27" i="25"/>
  <c r="M42" i="37"/>
  <c r="N42" i="37"/>
  <c r="K42" i="37"/>
  <c r="L49" i="19"/>
  <c r="N49" i="19"/>
  <c r="P49" i="19"/>
  <c r="E31" i="15" l="1"/>
  <c r="G31" i="15"/>
  <c r="E33" i="15"/>
  <c r="G33" i="15"/>
  <c r="E29" i="15"/>
  <c r="G29" i="15"/>
  <c r="E43" i="15"/>
  <c r="G43" i="15"/>
  <c r="E44" i="15"/>
  <c r="G44" i="15"/>
  <c r="E45" i="15"/>
  <c r="G45" i="15"/>
  <c r="E46" i="15"/>
  <c r="G46" i="15"/>
  <c r="E47" i="15"/>
  <c r="G47" i="15"/>
  <c r="E17" i="5"/>
  <c r="G17" i="5"/>
  <c r="E23" i="5"/>
  <c r="G23" i="5"/>
  <c r="E28" i="5"/>
  <c r="G28" i="5"/>
  <c r="E35" i="5"/>
  <c r="G35" i="5"/>
  <c r="E39" i="5"/>
  <c r="G39" i="5"/>
  <c r="E54" i="5"/>
  <c r="G54" i="5"/>
  <c r="I48" i="3"/>
  <c r="F35" i="33" l="1"/>
  <c r="F56" i="31"/>
  <c r="H56" i="31"/>
  <c r="E22" i="31"/>
  <c r="G22" i="31"/>
  <c r="E23" i="31"/>
  <c r="G23" i="31"/>
  <c r="E24" i="31"/>
  <c r="G24" i="31"/>
  <c r="E25" i="31"/>
  <c r="G25" i="31"/>
  <c r="E26" i="31"/>
  <c r="G26" i="31"/>
  <c r="E35" i="31"/>
  <c r="G35" i="31"/>
  <c r="E36" i="31"/>
  <c r="G36" i="31"/>
  <c r="E44" i="31"/>
  <c r="G44" i="31"/>
  <c r="E40" i="31"/>
  <c r="G40" i="31"/>
  <c r="E45" i="31"/>
  <c r="G45" i="31"/>
  <c r="E50" i="31"/>
  <c r="G50" i="31"/>
  <c r="E51" i="31"/>
  <c r="G51" i="31"/>
  <c r="E52" i="31"/>
  <c r="G52" i="31"/>
  <c r="E53" i="31"/>
  <c r="G53" i="31"/>
  <c r="F66" i="30"/>
  <c r="H66" i="30"/>
  <c r="E12" i="30"/>
  <c r="G12" i="30"/>
  <c r="E28" i="30"/>
  <c r="G28" i="30"/>
  <c r="E29" i="30"/>
  <c r="G29" i="30"/>
  <c r="E30" i="30"/>
  <c r="G30" i="30"/>
  <c r="E31" i="30"/>
  <c r="G31" i="30"/>
  <c r="E32" i="30"/>
  <c r="G32" i="30"/>
  <c r="E54" i="30"/>
  <c r="G54" i="30"/>
  <c r="E42" i="30"/>
  <c r="G42" i="30"/>
  <c r="E55" i="30"/>
  <c r="G55" i="30"/>
  <c r="E43" i="30"/>
  <c r="G43" i="30"/>
  <c r="E48" i="30"/>
  <c r="G48" i="30"/>
  <c r="E46" i="30"/>
  <c r="G46" i="30"/>
  <c r="F79" i="29"/>
  <c r="H79" i="29"/>
  <c r="E37" i="29"/>
  <c r="G37" i="29"/>
  <c r="E18" i="29"/>
  <c r="G18" i="29"/>
  <c r="E38" i="29"/>
  <c r="G38" i="29"/>
  <c r="E39" i="29"/>
  <c r="G39" i="29"/>
  <c r="E40" i="29"/>
  <c r="G40" i="29"/>
  <c r="E47" i="29"/>
  <c r="G47" i="29"/>
  <c r="E49" i="29"/>
  <c r="G49" i="29"/>
  <c r="E50" i="29"/>
  <c r="G50" i="29"/>
  <c r="E72" i="29"/>
  <c r="G72" i="29"/>
  <c r="E60" i="29"/>
  <c r="G60" i="29"/>
  <c r="E61" i="29"/>
  <c r="G61" i="29"/>
  <c r="E51" i="29"/>
  <c r="G51" i="29"/>
  <c r="F81" i="28"/>
  <c r="H81" i="28"/>
  <c r="E49" i="28"/>
  <c r="G49" i="28"/>
  <c r="E57" i="28"/>
  <c r="G57" i="28"/>
  <c r="E66" i="28"/>
  <c r="G66" i="28"/>
  <c r="E58" i="28"/>
  <c r="G58" i="28"/>
  <c r="E50" i="28"/>
  <c r="G50" i="28"/>
  <c r="E59" i="28"/>
  <c r="G59" i="28"/>
  <c r="E67" i="28"/>
  <c r="G67" i="28"/>
  <c r="E61" i="28"/>
  <c r="G61" i="28"/>
  <c r="E68" i="28"/>
  <c r="G68" i="28"/>
  <c r="F42" i="27"/>
  <c r="H42" i="27"/>
  <c r="Q42" i="27"/>
  <c r="R42" i="27"/>
  <c r="S42" i="27"/>
  <c r="T42" i="27"/>
  <c r="F42" i="24"/>
  <c r="H42" i="24"/>
  <c r="F41" i="23"/>
  <c r="H41" i="23"/>
  <c r="E7" i="16" l="1"/>
  <c r="G7" i="16"/>
  <c r="E8" i="16"/>
  <c r="G8" i="16"/>
  <c r="E9" i="16"/>
  <c r="G9" i="16"/>
  <c r="E10" i="16"/>
  <c r="G10" i="16"/>
  <c r="E16" i="16"/>
  <c r="G16" i="16"/>
  <c r="E24" i="16"/>
  <c r="G24" i="16"/>
  <c r="E35" i="16"/>
  <c r="G35" i="16"/>
  <c r="E36" i="16"/>
  <c r="G36" i="16"/>
  <c r="E37" i="16"/>
  <c r="G37" i="16"/>
  <c r="F50" i="15"/>
  <c r="H50" i="15"/>
  <c r="F72" i="14"/>
  <c r="H72" i="14"/>
  <c r="F98" i="13"/>
  <c r="H98" i="13"/>
  <c r="E26" i="13"/>
  <c r="G26" i="13"/>
  <c r="E15" i="13"/>
  <c r="G15" i="13"/>
  <c r="E27" i="13"/>
  <c r="G27" i="13"/>
  <c r="E28" i="13"/>
  <c r="G28" i="13"/>
  <c r="E29" i="13"/>
  <c r="G29" i="13"/>
  <c r="E30" i="13"/>
  <c r="G30" i="13"/>
  <c r="E31" i="13"/>
  <c r="G31" i="13"/>
  <c r="E50" i="13"/>
  <c r="G50" i="13"/>
  <c r="E64" i="13"/>
  <c r="G64" i="13"/>
  <c r="E38" i="13"/>
  <c r="G38" i="13"/>
  <c r="E45" i="13"/>
  <c r="G45" i="13"/>
  <c r="E95" i="13"/>
  <c r="G95" i="13"/>
  <c r="F129" i="12"/>
  <c r="H129" i="12"/>
  <c r="E13" i="12"/>
  <c r="G13" i="12"/>
  <c r="E48" i="12"/>
  <c r="G48" i="12"/>
  <c r="E49" i="12"/>
  <c r="G49" i="12"/>
  <c r="E50" i="12"/>
  <c r="G50" i="12"/>
  <c r="E51" i="12"/>
  <c r="G51" i="12"/>
  <c r="E79" i="12"/>
  <c r="G79" i="12"/>
  <c r="E98" i="12"/>
  <c r="G98" i="12"/>
  <c r="E64" i="12"/>
  <c r="G64" i="12"/>
  <c r="E71" i="12"/>
  <c r="G71" i="12"/>
  <c r="E91" i="12"/>
  <c r="G91" i="12"/>
  <c r="E99" i="12"/>
  <c r="G99" i="12"/>
  <c r="E108" i="12"/>
  <c r="G108" i="12"/>
  <c r="E117" i="12"/>
  <c r="G117" i="12"/>
  <c r="F162" i="11"/>
  <c r="H162" i="11"/>
  <c r="E55" i="11"/>
  <c r="G55" i="11"/>
  <c r="E56" i="11"/>
  <c r="G56" i="11"/>
  <c r="E57" i="11"/>
  <c r="G57" i="11"/>
  <c r="E13" i="11"/>
  <c r="G13" i="11"/>
  <c r="E58" i="11"/>
  <c r="G58" i="11"/>
  <c r="E59" i="11"/>
  <c r="G59" i="11"/>
  <c r="E60" i="11"/>
  <c r="G60" i="11"/>
  <c r="E61" i="11"/>
  <c r="G61" i="11"/>
  <c r="E62" i="11"/>
  <c r="G62" i="11"/>
  <c r="E63" i="11"/>
  <c r="G63" i="11"/>
  <c r="E9" i="11"/>
  <c r="G9" i="11"/>
  <c r="E31" i="11"/>
  <c r="G31" i="11"/>
  <c r="E64" i="11"/>
  <c r="G64" i="11"/>
  <c r="E65" i="11"/>
  <c r="G65" i="11"/>
  <c r="E7" i="11"/>
  <c r="G7" i="11"/>
  <c r="E66" i="11"/>
  <c r="G66" i="11"/>
  <c r="E67" i="11"/>
  <c r="G67" i="11"/>
  <c r="E68" i="11"/>
  <c r="G68" i="11"/>
  <c r="E69" i="11"/>
  <c r="G69" i="11"/>
  <c r="E70" i="11"/>
  <c r="G70" i="11"/>
  <c r="E36" i="11"/>
  <c r="G36" i="11"/>
  <c r="E71" i="11"/>
  <c r="G71" i="11"/>
  <c r="E35" i="11"/>
  <c r="G35" i="11"/>
  <c r="E72" i="11"/>
  <c r="G72" i="11"/>
  <c r="E73" i="11"/>
  <c r="G73" i="11"/>
  <c r="E77" i="11"/>
  <c r="G77" i="11"/>
  <c r="E113" i="11"/>
  <c r="G113" i="11"/>
  <c r="E17" i="11"/>
  <c r="G17" i="11"/>
  <c r="E32" i="11"/>
  <c r="G32" i="11"/>
  <c r="E93" i="11"/>
  <c r="G93" i="11"/>
  <c r="E124" i="11"/>
  <c r="G124" i="11"/>
  <c r="E134" i="11"/>
  <c r="G134" i="11"/>
  <c r="E153" i="11"/>
  <c r="G153" i="11"/>
  <c r="E135" i="11"/>
  <c r="G135" i="11"/>
  <c r="E154" i="11"/>
  <c r="G154" i="11"/>
  <c r="E114" i="11"/>
  <c r="G114" i="11"/>
  <c r="E143" i="11"/>
  <c r="G143" i="11"/>
  <c r="E125" i="11"/>
  <c r="G125" i="11"/>
  <c r="E136" i="11"/>
  <c r="G136" i="11"/>
  <c r="F169" i="10"/>
  <c r="H169" i="10"/>
  <c r="E42" i="10"/>
  <c r="G42" i="10"/>
  <c r="E43" i="10"/>
  <c r="G43" i="10"/>
  <c r="E44" i="10"/>
  <c r="G44" i="10"/>
  <c r="E18" i="10"/>
  <c r="G18" i="10"/>
  <c r="E45" i="10"/>
  <c r="G45" i="10"/>
  <c r="E12" i="10"/>
  <c r="G12" i="10"/>
  <c r="E46" i="10"/>
  <c r="G46" i="10"/>
  <c r="E47" i="10"/>
  <c r="G47" i="10"/>
  <c r="E48" i="10"/>
  <c r="G48" i="10"/>
  <c r="E49" i="10"/>
  <c r="G49" i="10"/>
  <c r="E50" i="10"/>
  <c r="G50" i="10"/>
  <c r="E51" i="10"/>
  <c r="G51" i="10"/>
  <c r="E52" i="10"/>
  <c r="G52" i="10"/>
  <c r="E53" i="10"/>
  <c r="G53" i="10"/>
  <c r="E54" i="10"/>
  <c r="G54" i="10"/>
  <c r="E55" i="10"/>
  <c r="G55" i="10"/>
  <c r="E21" i="10"/>
  <c r="G21" i="10"/>
  <c r="E56" i="10"/>
  <c r="G56" i="10"/>
  <c r="E57" i="10"/>
  <c r="G57" i="10"/>
  <c r="E58" i="10"/>
  <c r="G58" i="10"/>
  <c r="E59" i="10"/>
  <c r="G59" i="10"/>
  <c r="E60" i="10"/>
  <c r="G60" i="10"/>
  <c r="E61" i="10"/>
  <c r="G61" i="10"/>
  <c r="E19" i="10"/>
  <c r="G19" i="10"/>
  <c r="E62" i="10"/>
  <c r="G62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69" i="10"/>
  <c r="G69" i="10"/>
  <c r="E103" i="10"/>
  <c r="G103" i="10"/>
  <c r="E116" i="10"/>
  <c r="G116" i="10"/>
  <c r="E86" i="10"/>
  <c r="G86" i="10"/>
  <c r="E94" i="10"/>
  <c r="G94" i="10"/>
  <c r="E125" i="10"/>
  <c r="G125" i="10"/>
  <c r="E95" i="10"/>
  <c r="G95" i="10"/>
  <c r="E104" i="10"/>
  <c r="G104" i="10"/>
  <c r="E117" i="10"/>
  <c r="G117" i="10"/>
  <c r="E126" i="10"/>
  <c r="G126" i="10"/>
  <c r="E136" i="10"/>
  <c r="G136" i="10"/>
  <c r="E147" i="10"/>
  <c r="G147" i="10"/>
  <c r="E105" i="10"/>
  <c r="G105" i="10"/>
  <c r="E72" i="10"/>
  <c r="G72" i="10"/>
  <c r="E127" i="10"/>
  <c r="G127" i="10"/>
  <c r="E137" i="10"/>
  <c r="G137" i="10"/>
  <c r="E148" i="10"/>
  <c r="G148" i="10"/>
  <c r="E106" i="10"/>
  <c r="G106" i="10"/>
  <c r="E118" i="10"/>
  <c r="G118" i="10"/>
  <c r="E128" i="10"/>
  <c r="G128" i="10"/>
  <c r="E77" i="10"/>
  <c r="G77" i="10"/>
  <c r="E138" i="10"/>
  <c r="G138" i="10"/>
  <c r="E87" i="10"/>
  <c r="G87" i="10"/>
  <c r="E129" i="10"/>
  <c r="G129" i="10"/>
  <c r="E139" i="10"/>
  <c r="G139" i="10"/>
  <c r="E149" i="10"/>
  <c r="G149" i="10"/>
  <c r="E73" i="10"/>
  <c r="G73" i="10"/>
  <c r="E119" i="10"/>
  <c r="G119" i="10"/>
  <c r="E130" i="10"/>
  <c r="G130" i="10"/>
  <c r="E140" i="10"/>
  <c r="G140" i="10"/>
  <c r="E165" i="10"/>
  <c r="G165" i="10"/>
  <c r="E166" i="10"/>
  <c r="G166" i="10"/>
  <c r="F150" i="9"/>
  <c r="H150" i="9"/>
  <c r="F84" i="8"/>
  <c r="H84" i="8"/>
  <c r="E22" i="7" l="1"/>
  <c r="G22" i="7"/>
  <c r="E23" i="7"/>
  <c r="G23" i="7"/>
  <c r="E46" i="7"/>
  <c r="G46" i="7"/>
  <c r="E39" i="7"/>
  <c r="G39" i="7"/>
  <c r="E40" i="7"/>
  <c r="G40" i="7"/>
  <c r="E52" i="7"/>
  <c r="G52" i="7"/>
  <c r="E53" i="7"/>
  <c r="G53" i="7"/>
  <c r="E41" i="7"/>
  <c r="G41" i="7"/>
  <c r="F72" i="7"/>
  <c r="H72" i="7"/>
  <c r="F51" i="6"/>
  <c r="H51" i="6"/>
  <c r="F70" i="5"/>
  <c r="H70" i="5"/>
  <c r="E7" i="37" l="1"/>
  <c r="E15" i="37"/>
  <c r="E36" i="37"/>
  <c r="E25" i="37"/>
  <c r="E9" i="37"/>
  <c r="E37" i="37"/>
  <c r="E16" i="37"/>
  <c r="E12" i="37"/>
  <c r="E23" i="37"/>
  <c r="E13" i="37"/>
  <c r="E35" i="37"/>
  <c r="E33" i="37"/>
  <c r="E27" i="37"/>
  <c r="E17" i="37"/>
  <c r="E18" i="37"/>
  <c r="E14" i="37"/>
  <c r="E19" i="37"/>
  <c r="E11" i="37"/>
  <c r="E20" i="37"/>
  <c r="E21" i="37"/>
  <c r="E34" i="37"/>
  <c r="E22" i="37"/>
  <c r="E30" i="37"/>
  <c r="E8" i="37"/>
  <c r="E10" i="37"/>
  <c r="E24" i="37"/>
  <c r="E26" i="37"/>
  <c r="E28" i="37"/>
  <c r="E29" i="37"/>
  <c r="E31" i="37"/>
  <c r="E32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9" i="33"/>
  <c r="E25" i="33"/>
  <c r="E26" i="33"/>
  <c r="E10" i="33"/>
  <c r="E7" i="33"/>
  <c r="E27" i="33"/>
  <c r="E28" i="33"/>
  <c r="E29" i="33"/>
  <c r="E30" i="33"/>
  <c r="E13" i="33"/>
  <c r="E15" i="33"/>
  <c r="E12" i="33"/>
  <c r="E19" i="33"/>
  <c r="E20" i="33"/>
  <c r="E11" i="33"/>
  <c r="E8" i="33"/>
  <c r="E14" i="33"/>
  <c r="E16" i="33"/>
  <c r="E17" i="33"/>
  <c r="E18" i="33"/>
  <c r="E31" i="33"/>
  <c r="E32" i="33"/>
  <c r="E33" i="33"/>
  <c r="E34" i="33"/>
  <c r="E21" i="33"/>
  <c r="E24" i="32"/>
  <c r="E25" i="32"/>
  <c r="E11" i="32"/>
  <c r="E26" i="32"/>
  <c r="E27" i="32"/>
  <c r="E28" i="32"/>
  <c r="E29" i="32"/>
  <c r="E30" i="32"/>
  <c r="E31" i="32"/>
  <c r="E32" i="32"/>
  <c r="E33" i="32"/>
  <c r="E10" i="32"/>
  <c r="E34" i="32"/>
  <c r="E15" i="32"/>
  <c r="E13" i="32"/>
  <c r="E16" i="32"/>
  <c r="E18" i="32"/>
  <c r="E9" i="32"/>
  <c r="E17" i="32"/>
  <c r="E19" i="32"/>
  <c r="E21" i="32"/>
  <c r="E22" i="32"/>
  <c r="E6" i="32"/>
  <c r="E7" i="32"/>
  <c r="E8" i="32"/>
  <c r="E12" i="32"/>
  <c r="E14" i="32"/>
  <c r="E20" i="32"/>
  <c r="E35" i="32"/>
  <c r="E23" i="32"/>
  <c r="E37" i="31"/>
  <c r="E41" i="31"/>
  <c r="E28" i="31"/>
  <c r="E8" i="31"/>
  <c r="E42" i="31"/>
  <c r="E49" i="31"/>
  <c r="E31" i="31"/>
  <c r="E9" i="31"/>
  <c r="E14" i="31"/>
  <c r="E33" i="31"/>
  <c r="E7" i="31"/>
  <c r="E12" i="31"/>
  <c r="E46" i="31"/>
  <c r="E29" i="31"/>
  <c r="E6" i="31"/>
  <c r="E15" i="31"/>
  <c r="E16" i="31"/>
  <c r="E38" i="31"/>
  <c r="E32" i="31"/>
  <c r="E39" i="31"/>
  <c r="E47" i="31"/>
  <c r="E17" i="31"/>
  <c r="E34" i="31"/>
  <c r="E27" i="31"/>
  <c r="E30" i="31"/>
  <c r="E43" i="31"/>
  <c r="E48" i="31"/>
  <c r="E13" i="31"/>
  <c r="E18" i="31"/>
  <c r="E19" i="31"/>
  <c r="E11" i="31"/>
  <c r="E20" i="31"/>
  <c r="E21" i="31"/>
  <c r="E54" i="31"/>
  <c r="E10" i="31"/>
  <c r="E6" i="30"/>
  <c r="E56" i="30"/>
  <c r="E11" i="30"/>
  <c r="E37" i="30"/>
  <c r="E44" i="30"/>
  <c r="E7" i="30"/>
  <c r="E50" i="30"/>
  <c r="E15" i="30"/>
  <c r="E14" i="30"/>
  <c r="E8" i="30"/>
  <c r="E45" i="30"/>
  <c r="E16" i="30"/>
  <c r="E17" i="30"/>
  <c r="E52" i="30"/>
  <c r="E39" i="30"/>
  <c r="E9" i="30"/>
  <c r="E36" i="30"/>
  <c r="E58" i="30"/>
  <c r="E38" i="30"/>
  <c r="E40" i="30"/>
  <c r="E53" i="30"/>
  <c r="E13" i="30"/>
  <c r="E51" i="30"/>
  <c r="E33" i="30"/>
  <c r="E34" i="30"/>
  <c r="E10" i="30"/>
  <c r="E35" i="30"/>
  <c r="E41" i="30"/>
  <c r="E47" i="30"/>
  <c r="E59" i="30"/>
  <c r="E18" i="30"/>
  <c r="E19" i="30"/>
  <c r="E20" i="30"/>
  <c r="E21" i="30"/>
  <c r="E22" i="30"/>
  <c r="E23" i="30"/>
  <c r="E24" i="30"/>
  <c r="E25" i="30"/>
  <c r="E26" i="30"/>
  <c r="E27" i="30"/>
  <c r="E63" i="30"/>
  <c r="E64" i="30"/>
  <c r="E49" i="30"/>
  <c r="E53" i="29"/>
  <c r="E42" i="29"/>
  <c r="E9" i="29"/>
  <c r="E12" i="29"/>
  <c r="E45" i="29"/>
  <c r="E64" i="29"/>
  <c r="E54" i="29"/>
  <c r="E66" i="29"/>
  <c r="E41" i="29"/>
  <c r="E7" i="29"/>
  <c r="E8" i="29"/>
  <c r="E65" i="29"/>
  <c r="E19" i="29"/>
  <c r="E68" i="29"/>
  <c r="E20" i="29"/>
  <c r="E17" i="29"/>
  <c r="E13" i="29"/>
  <c r="E48" i="29"/>
  <c r="E43" i="29"/>
  <c r="E21" i="29"/>
  <c r="E10" i="29"/>
  <c r="E55" i="29"/>
  <c r="E70" i="29"/>
  <c r="E22" i="29"/>
  <c r="E46" i="29"/>
  <c r="E23" i="29"/>
  <c r="E24" i="29"/>
  <c r="E25" i="29"/>
  <c r="E14" i="29"/>
  <c r="E15" i="29"/>
  <c r="E56" i="29"/>
  <c r="E26" i="29"/>
  <c r="E27" i="29"/>
  <c r="E28" i="29"/>
  <c r="E29" i="29"/>
  <c r="E57" i="29"/>
  <c r="E58" i="29"/>
  <c r="E16" i="29"/>
  <c r="E44" i="29"/>
  <c r="E59" i="29"/>
  <c r="E69" i="29"/>
  <c r="E71" i="29"/>
  <c r="E11" i="29"/>
  <c r="E30" i="29"/>
  <c r="E31" i="29"/>
  <c r="E32" i="29"/>
  <c r="E33" i="29"/>
  <c r="E34" i="29"/>
  <c r="E35" i="29"/>
  <c r="E36" i="29"/>
  <c r="E62" i="29"/>
  <c r="E77" i="29"/>
  <c r="E6" i="29"/>
  <c r="E36" i="28"/>
  <c r="E60" i="28"/>
  <c r="E37" i="28"/>
  <c r="E53" i="28"/>
  <c r="E38" i="28"/>
  <c r="E11" i="28"/>
  <c r="E52" i="28"/>
  <c r="E46" i="28"/>
  <c r="E39" i="28"/>
  <c r="E69" i="28"/>
  <c r="E44" i="28"/>
  <c r="E42" i="28"/>
  <c r="E70" i="28"/>
  <c r="E47" i="28"/>
  <c r="E10" i="28"/>
  <c r="E40" i="28"/>
  <c r="E7" i="28"/>
  <c r="E12" i="28"/>
  <c r="E62" i="28"/>
  <c r="E45" i="28"/>
  <c r="E63" i="28"/>
  <c r="E64" i="28"/>
  <c r="E8" i="28"/>
  <c r="E48" i="28"/>
  <c r="E41" i="28"/>
  <c r="E54" i="28"/>
  <c r="E65" i="28"/>
  <c r="E55" i="28"/>
  <c r="E13" i="28"/>
  <c r="E6" i="28"/>
  <c r="E43" i="28"/>
  <c r="E73" i="28"/>
  <c r="E14" i="28"/>
  <c r="E15" i="28"/>
  <c r="E71" i="28"/>
  <c r="E35" i="28"/>
  <c r="E56" i="28"/>
  <c r="E16" i="28"/>
  <c r="E17" i="28"/>
  <c r="E18" i="28"/>
  <c r="E19" i="28"/>
  <c r="E20" i="28"/>
  <c r="E21" i="28"/>
  <c r="E22" i="28"/>
  <c r="E23" i="28"/>
  <c r="E24" i="28"/>
  <c r="E25" i="28"/>
  <c r="E9" i="28"/>
  <c r="E26" i="28"/>
  <c r="E27" i="28"/>
  <c r="E28" i="28"/>
  <c r="E29" i="28"/>
  <c r="E30" i="28"/>
  <c r="E31" i="28"/>
  <c r="E32" i="28"/>
  <c r="E33" i="28"/>
  <c r="E34" i="28"/>
  <c r="E79" i="28"/>
  <c r="E51" i="28"/>
  <c r="E20" i="27"/>
  <c r="E27" i="27"/>
  <c r="E18" i="27"/>
  <c r="E37" i="27"/>
  <c r="E38" i="27"/>
  <c r="E39" i="27"/>
  <c r="E15" i="27"/>
  <c r="E33" i="27"/>
  <c r="E28" i="27"/>
  <c r="E6" i="27"/>
  <c r="E29" i="27"/>
  <c r="E23" i="27"/>
  <c r="E16" i="27"/>
  <c r="E8" i="27"/>
  <c r="E24" i="27"/>
  <c r="E30" i="27"/>
  <c r="E35" i="27"/>
  <c r="E25" i="27"/>
  <c r="E34" i="27"/>
  <c r="E31" i="27"/>
  <c r="E36" i="27"/>
  <c r="E10" i="27"/>
  <c r="E11" i="27"/>
  <c r="E9" i="27"/>
  <c r="E12" i="27"/>
  <c r="E13" i="27"/>
  <c r="E14" i="27"/>
  <c r="E7" i="27"/>
  <c r="E21" i="27"/>
  <c r="E40" i="27"/>
  <c r="E17" i="27"/>
  <c r="E10" i="26"/>
  <c r="E26" i="26"/>
  <c r="E28" i="26"/>
  <c r="E29" i="26"/>
  <c r="E22" i="26"/>
  <c r="E13" i="26"/>
  <c r="E21" i="26"/>
  <c r="E7" i="26"/>
  <c r="E24" i="26"/>
  <c r="E8" i="26"/>
  <c r="E25" i="26"/>
  <c r="E14" i="26"/>
  <c r="E15" i="26"/>
  <c r="E6" i="26"/>
  <c r="E23" i="26"/>
  <c r="E27" i="26"/>
  <c r="E16" i="26"/>
  <c r="E9" i="26"/>
  <c r="E11" i="26"/>
  <c r="E17" i="26"/>
  <c r="E18" i="26"/>
  <c r="E19" i="26"/>
  <c r="E20" i="26"/>
  <c r="E30" i="26"/>
  <c r="E31" i="26"/>
  <c r="E32" i="26"/>
  <c r="E12" i="26"/>
  <c r="E21" i="25"/>
  <c r="E9" i="25"/>
  <c r="E22" i="25"/>
  <c r="E12" i="25"/>
  <c r="E20" i="25"/>
  <c r="E8" i="25"/>
  <c r="E17" i="25"/>
  <c r="E19" i="25"/>
  <c r="E7" i="25"/>
  <c r="E10" i="25"/>
  <c r="E13" i="25"/>
  <c r="E14" i="25"/>
  <c r="E15" i="25"/>
  <c r="E16" i="25"/>
  <c r="E11" i="25"/>
  <c r="E25" i="25"/>
  <c r="E6" i="25"/>
  <c r="E17" i="24"/>
  <c r="E8" i="24"/>
  <c r="E33" i="24"/>
  <c r="E12" i="24"/>
  <c r="E35" i="24"/>
  <c r="E14" i="24"/>
  <c r="E37" i="24"/>
  <c r="E6" i="24"/>
  <c r="E11" i="24"/>
  <c r="E25" i="24"/>
  <c r="E15" i="24"/>
  <c r="E16" i="24"/>
  <c r="E13" i="24"/>
  <c r="E21" i="24"/>
  <c r="E7" i="24"/>
  <c r="E10" i="24"/>
  <c r="E9" i="24"/>
  <c r="E24" i="24"/>
  <c r="E26" i="24"/>
  <c r="E27" i="24"/>
  <c r="E32" i="24"/>
  <c r="E18" i="24"/>
  <c r="E20" i="24"/>
  <c r="E22" i="24"/>
  <c r="E23" i="24"/>
  <c r="E28" i="24"/>
  <c r="E34" i="24"/>
  <c r="E36" i="24"/>
  <c r="E30" i="24"/>
  <c r="E29" i="24"/>
  <c r="E40" i="24"/>
  <c r="E19" i="24"/>
  <c r="E25" i="23"/>
  <c r="E15" i="23"/>
  <c r="E30" i="23"/>
  <c r="E9" i="23"/>
  <c r="E6" i="23"/>
  <c r="E10" i="23"/>
  <c r="E31" i="23"/>
  <c r="E32" i="23"/>
  <c r="E33" i="23"/>
  <c r="E18" i="23"/>
  <c r="E34" i="23"/>
  <c r="E24" i="23"/>
  <c r="E16" i="23"/>
  <c r="E35" i="23"/>
  <c r="E11" i="23"/>
  <c r="E36" i="23"/>
  <c r="E37" i="23"/>
  <c r="E13" i="23"/>
  <c r="E8" i="23"/>
  <c r="E26" i="23"/>
  <c r="E28" i="23"/>
  <c r="E23" i="23"/>
  <c r="E14" i="23"/>
  <c r="E19" i="23"/>
  <c r="E22" i="23"/>
  <c r="E12" i="23"/>
  <c r="E17" i="23"/>
  <c r="E21" i="23"/>
  <c r="E20" i="23"/>
  <c r="E27" i="23"/>
  <c r="E29" i="23"/>
  <c r="E38" i="23"/>
  <c r="E39" i="23"/>
  <c r="E7" i="23"/>
  <c r="E29" i="22"/>
  <c r="E34" i="22"/>
  <c r="E41" i="22"/>
  <c r="E7" i="22"/>
  <c r="E9" i="22"/>
  <c r="E19" i="22"/>
  <c r="E22" i="22"/>
  <c r="E12" i="22"/>
  <c r="E13" i="22"/>
  <c r="E8" i="22"/>
  <c r="E35" i="22"/>
  <c r="E15" i="22"/>
  <c r="E16" i="22"/>
  <c r="E30" i="22"/>
  <c r="E11" i="22"/>
  <c r="E24" i="22"/>
  <c r="E21" i="22"/>
  <c r="E38" i="22"/>
  <c r="E31" i="22"/>
  <c r="E14" i="22"/>
  <c r="E39" i="22"/>
  <c r="E10" i="22"/>
  <c r="E18" i="22"/>
  <c r="E17" i="22"/>
  <c r="E23" i="22"/>
  <c r="E25" i="22"/>
  <c r="E20" i="22"/>
  <c r="E26" i="22"/>
  <c r="E27" i="22"/>
  <c r="E32" i="22"/>
  <c r="E36" i="22"/>
  <c r="E28" i="22"/>
  <c r="E33" i="22"/>
  <c r="E37" i="22"/>
  <c r="E40" i="22"/>
  <c r="E42" i="22"/>
  <c r="E43" i="22"/>
  <c r="E44" i="22"/>
  <c r="E45" i="22"/>
  <c r="E46" i="22"/>
  <c r="E47" i="22"/>
  <c r="E48" i="22"/>
  <c r="E6" i="22"/>
  <c r="E7" i="21"/>
  <c r="E47" i="21"/>
  <c r="E48" i="21"/>
  <c r="E17" i="21"/>
  <c r="E39" i="21"/>
  <c r="E9" i="21"/>
  <c r="E49" i="21"/>
  <c r="E50" i="21"/>
  <c r="E51" i="21"/>
  <c r="E52" i="21"/>
  <c r="E20" i="21"/>
  <c r="E53" i="21"/>
  <c r="E54" i="21"/>
  <c r="E55" i="21"/>
  <c r="E56" i="21"/>
  <c r="E16" i="21"/>
  <c r="E12" i="21"/>
  <c r="E27" i="21"/>
  <c r="E21" i="21"/>
  <c r="E8" i="21"/>
  <c r="E34" i="21"/>
  <c r="E28" i="21"/>
  <c r="E24" i="21"/>
  <c r="E42" i="21"/>
  <c r="E29" i="21"/>
  <c r="E10" i="21"/>
  <c r="E35" i="21"/>
  <c r="E40" i="21"/>
  <c r="E43" i="21"/>
  <c r="E6" i="21"/>
  <c r="E11" i="21"/>
  <c r="E13" i="21"/>
  <c r="E15" i="21"/>
  <c r="E18" i="21"/>
  <c r="E23" i="21"/>
  <c r="E25" i="21"/>
  <c r="E30" i="21"/>
  <c r="E14" i="21"/>
  <c r="E36" i="21"/>
  <c r="E57" i="21"/>
  <c r="E58" i="21"/>
  <c r="E32" i="21"/>
  <c r="E7" i="20"/>
  <c r="E23" i="20"/>
  <c r="E24" i="20"/>
  <c r="E26" i="20"/>
  <c r="E30" i="20"/>
  <c r="E10" i="20"/>
  <c r="E8" i="20"/>
  <c r="E33" i="20"/>
  <c r="E34" i="20"/>
  <c r="E14" i="20"/>
  <c r="E13" i="20"/>
  <c r="E35" i="20"/>
  <c r="E22" i="20"/>
  <c r="E18" i="20"/>
  <c r="E9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12" i="19"/>
  <c r="E26" i="19"/>
  <c r="E7" i="19"/>
  <c r="E11" i="19"/>
  <c r="E33" i="19"/>
  <c r="E10" i="19"/>
  <c r="E17" i="19"/>
  <c r="E27" i="19"/>
  <c r="E40" i="19"/>
  <c r="E41" i="19"/>
  <c r="E42" i="19"/>
  <c r="E43" i="19"/>
  <c r="E13" i="19"/>
  <c r="E14" i="19"/>
  <c r="E30" i="19"/>
  <c r="E16" i="19"/>
  <c r="E15" i="19"/>
  <c r="E9" i="19"/>
  <c r="E35" i="19"/>
  <c r="E19" i="19"/>
  <c r="E31" i="19"/>
  <c r="E20" i="19"/>
  <c r="E22" i="19"/>
  <c r="E23" i="19"/>
  <c r="E29" i="19"/>
  <c r="E32" i="19"/>
  <c r="E8" i="19"/>
  <c r="E18" i="19"/>
  <c r="E21" i="19"/>
  <c r="E24" i="19"/>
  <c r="E25" i="19"/>
  <c r="E28" i="19"/>
  <c r="E36" i="19"/>
  <c r="E37" i="19"/>
  <c r="E38" i="19"/>
  <c r="E39" i="19"/>
  <c r="E34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10" i="17"/>
  <c r="E11" i="17"/>
  <c r="E15" i="17"/>
  <c r="E12" i="17"/>
  <c r="E16" i="17"/>
  <c r="E17" i="17"/>
  <c r="E8" i="17"/>
  <c r="E13" i="17"/>
  <c r="E7" i="17"/>
  <c r="E6" i="17"/>
  <c r="E18" i="17"/>
  <c r="E9" i="17"/>
  <c r="E12" i="16"/>
  <c r="E20" i="16"/>
  <c r="E11" i="16"/>
  <c r="E17" i="16"/>
  <c r="E13" i="16"/>
  <c r="E22" i="16"/>
  <c r="E19" i="16"/>
  <c r="E25" i="16"/>
  <c r="E28" i="16"/>
  <c r="E29" i="16"/>
  <c r="E30" i="16"/>
  <c r="E31" i="16"/>
  <c r="E18" i="16"/>
  <c r="E14" i="16"/>
  <c r="E26" i="16"/>
  <c r="E32" i="16"/>
  <c r="E33" i="16"/>
  <c r="E34" i="16"/>
  <c r="E15" i="16"/>
  <c r="E21" i="16"/>
  <c r="E23" i="16"/>
  <c r="E27" i="16"/>
  <c r="E38" i="16"/>
  <c r="E6" i="16"/>
  <c r="E22" i="15"/>
  <c r="E37" i="15"/>
  <c r="E35" i="15"/>
  <c r="E9" i="15"/>
  <c r="E30" i="15"/>
  <c r="E34" i="15"/>
  <c r="E26" i="15"/>
  <c r="E20" i="15"/>
  <c r="E24" i="15"/>
  <c r="E27" i="15"/>
  <c r="E28" i="15"/>
  <c r="E23" i="15"/>
  <c r="E39" i="15"/>
  <c r="E40" i="15"/>
  <c r="E41" i="15"/>
  <c r="E10" i="15"/>
  <c r="E42" i="15"/>
  <c r="E8" i="15"/>
  <c r="E18" i="15"/>
  <c r="E21" i="15"/>
  <c r="E19" i="15"/>
  <c r="E25" i="15"/>
  <c r="E32" i="15"/>
  <c r="E36" i="15"/>
  <c r="E38" i="15"/>
  <c r="E11" i="15"/>
  <c r="E12" i="15"/>
  <c r="E13" i="15"/>
  <c r="E14" i="15"/>
  <c r="E7" i="15"/>
  <c r="E15" i="15"/>
  <c r="E16" i="15"/>
  <c r="E17" i="15"/>
  <c r="E48" i="15"/>
  <c r="E6" i="15"/>
  <c r="E26" i="14"/>
  <c r="E48" i="14"/>
  <c r="E21" i="14"/>
  <c r="E58" i="14"/>
  <c r="E61" i="14"/>
  <c r="E23" i="14"/>
  <c r="E49" i="14"/>
  <c r="E50" i="14"/>
  <c r="E41" i="14"/>
  <c r="E22" i="14"/>
  <c r="E25" i="14"/>
  <c r="E34" i="14"/>
  <c r="E11" i="14"/>
  <c r="E24" i="14"/>
  <c r="E12" i="14"/>
  <c r="E51" i="14"/>
  <c r="E31" i="14"/>
  <c r="E35" i="14"/>
  <c r="E8" i="14"/>
  <c r="E40" i="14"/>
  <c r="E62" i="14"/>
  <c r="E30" i="14"/>
  <c r="E63" i="14"/>
  <c r="E64" i="14"/>
  <c r="E65" i="14"/>
  <c r="E66" i="14"/>
  <c r="E67" i="14"/>
  <c r="E68" i="14"/>
  <c r="E52" i="14"/>
  <c r="E20" i="14"/>
  <c r="E13" i="14"/>
  <c r="E55" i="14"/>
  <c r="E42" i="14"/>
  <c r="E59" i="14"/>
  <c r="E27" i="14"/>
  <c r="E6" i="14"/>
  <c r="E9" i="14"/>
  <c r="E18" i="14"/>
  <c r="E19" i="14"/>
  <c r="E28" i="14"/>
  <c r="E32" i="14"/>
  <c r="E43" i="14"/>
  <c r="E53" i="14"/>
  <c r="E56" i="14"/>
  <c r="E60" i="14"/>
  <c r="E14" i="14"/>
  <c r="E10" i="14"/>
  <c r="E15" i="14"/>
  <c r="E7" i="14"/>
  <c r="E16" i="14"/>
  <c r="E17" i="14"/>
  <c r="E29" i="14"/>
  <c r="E70" i="14"/>
  <c r="E39" i="14"/>
  <c r="E32" i="13"/>
  <c r="E46" i="13"/>
  <c r="E36" i="13"/>
  <c r="E39" i="13"/>
  <c r="E80" i="13"/>
  <c r="E6" i="13"/>
  <c r="E11" i="13"/>
  <c r="E12" i="13"/>
  <c r="E33" i="13"/>
  <c r="E17" i="13"/>
  <c r="E47" i="13"/>
  <c r="E37" i="13"/>
  <c r="E18" i="13"/>
  <c r="E40" i="13"/>
  <c r="E62" i="13"/>
  <c r="E34" i="13"/>
  <c r="E51" i="13"/>
  <c r="E52" i="13"/>
  <c r="E71" i="13"/>
  <c r="E72" i="13"/>
  <c r="E19" i="13"/>
  <c r="E53" i="13"/>
  <c r="E48" i="13"/>
  <c r="E9" i="13"/>
  <c r="E63" i="13"/>
  <c r="E20" i="13"/>
  <c r="E54" i="13"/>
  <c r="E73" i="13"/>
  <c r="E69" i="13"/>
  <c r="E43" i="13"/>
  <c r="E21" i="13"/>
  <c r="E81" i="13"/>
  <c r="E22" i="13"/>
  <c r="E74" i="13"/>
  <c r="E55" i="13"/>
  <c r="E60" i="13"/>
  <c r="E13" i="13"/>
  <c r="E56" i="13"/>
  <c r="E35" i="13"/>
  <c r="E75" i="13"/>
  <c r="E76" i="13"/>
  <c r="E85" i="13"/>
  <c r="E61" i="13"/>
  <c r="E86" i="13"/>
  <c r="E7" i="13"/>
  <c r="E84" i="13"/>
  <c r="E89" i="13"/>
  <c r="E16" i="13"/>
  <c r="E41" i="13"/>
  <c r="E44" i="13"/>
  <c r="E49" i="13"/>
  <c r="E10" i="13"/>
  <c r="E23" i="13"/>
  <c r="E14" i="13"/>
  <c r="E24" i="13"/>
  <c r="E25" i="13"/>
  <c r="E96" i="13"/>
  <c r="E8" i="13"/>
  <c r="E11" i="12"/>
  <c r="E52" i="12"/>
  <c r="E65" i="12"/>
  <c r="E10" i="12"/>
  <c r="E9" i="12"/>
  <c r="E82" i="12"/>
  <c r="E25" i="12"/>
  <c r="E73" i="12"/>
  <c r="E18" i="12"/>
  <c r="E74" i="12"/>
  <c r="E15" i="12"/>
  <c r="E92" i="12"/>
  <c r="E56" i="12"/>
  <c r="E103" i="12"/>
  <c r="E112" i="12"/>
  <c r="E26" i="12"/>
  <c r="E62" i="12"/>
  <c r="E119" i="12"/>
  <c r="E59" i="12"/>
  <c r="E94" i="12"/>
  <c r="E58" i="12"/>
  <c r="E66" i="12"/>
  <c r="E27" i="12"/>
  <c r="E12" i="12"/>
  <c r="E72" i="12"/>
  <c r="E83" i="12"/>
  <c r="E68" i="12"/>
  <c r="E93" i="12"/>
  <c r="E54" i="12"/>
  <c r="E20" i="12"/>
  <c r="E75" i="12"/>
  <c r="E55" i="12"/>
  <c r="E115" i="12"/>
  <c r="E86" i="12"/>
  <c r="E60" i="12"/>
  <c r="E22" i="12"/>
  <c r="E76" i="12"/>
  <c r="E105" i="12"/>
  <c r="E87" i="12"/>
  <c r="E28" i="12"/>
  <c r="E114" i="12"/>
  <c r="E53" i="12"/>
  <c r="E69" i="12"/>
  <c r="E29" i="12"/>
  <c r="E106" i="12"/>
  <c r="E77" i="12"/>
  <c r="E67" i="12"/>
  <c r="E85" i="12"/>
  <c r="E70" i="12"/>
  <c r="E61" i="12"/>
  <c r="E78" i="12"/>
  <c r="E8" i="12"/>
  <c r="E30" i="12"/>
  <c r="E95" i="12"/>
  <c r="E96" i="12"/>
  <c r="E88" i="12"/>
  <c r="E31" i="12"/>
  <c r="E89" i="12"/>
  <c r="E57" i="12"/>
  <c r="E32" i="12"/>
  <c r="E24" i="12"/>
  <c r="E107" i="12"/>
  <c r="E19" i="12"/>
  <c r="E63" i="12"/>
  <c r="E16" i="12"/>
  <c r="E90" i="12"/>
  <c r="E97" i="12"/>
  <c r="E116" i="12"/>
  <c r="E33" i="12"/>
  <c r="E14" i="12"/>
  <c r="E34" i="12"/>
  <c r="E35" i="12"/>
  <c r="E7" i="12"/>
  <c r="E23" i="12"/>
  <c r="E36" i="12"/>
  <c r="E37" i="12"/>
  <c r="E38" i="12"/>
  <c r="E39" i="12"/>
  <c r="E17" i="12"/>
  <c r="E21" i="12"/>
  <c r="E40" i="12"/>
  <c r="E41" i="12"/>
  <c r="E42" i="12"/>
  <c r="E43" i="12"/>
  <c r="E44" i="12"/>
  <c r="E45" i="12"/>
  <c r="E46" i="12"/>
  <c r="E47" i="12"/>
  <c r="E84" i="12"/>
  <c r="E127" i="12"/>
  <c r="E6" i="12"/>
  <c r="E11" i="11"/>
  <c r="E21" i="11"/>
  <c r="E80" i="11"/>
  <c r="E22" i="11"/>
  <c r="E25" i="11"/>
  <c r="E85" i="11"/>
  <c r="E82" i="11"/>
  <c r="E108" i="11"/>
  <c r="E74" i="11"/>
  <c r="E75" i="11"/>
  <c r="E23" i="11"/>
  <c r="E100" i="11"/>
  <c r="E120" i="11"/>
  <c r="E26" i="11"/>
  <c r="E138" i="11"/>
  <c r="E148" i="11"/>
  <c r="E101" i="11"/>
  <c r="E37" i="11"/>
  <c r="E6" i="11"/>
  <c r="E86" i="11"/>
  <c r="E19" i="11"/>
  <c r="E38" i="11"/>
  <c r="E27" i="11"/>
  <c r="E102" i="11"/>
  <c r="E90" i="11"/>
  <c r="E39" i="11"/>
  <c r="E91" i="11"/>
  <c r="E96" i="11"/>
  <c r="E14" i="11"/>
  <c r="E33" i="11"/>
  <c r="E97" i="11"/>
  <c r="E103" i="11"/>
  <c r="E15" i="11"/>
  <c r="E104" i="11"/>
  <c r="E109" i="11"/>
  <c r="E139" i="11"/>
  <c r="E121" i="11"/>
  <c r="E149" i="11"/>
  <c r="E140" i="11"/>
  <c r="E40" i="11"/>
  <c r="E76" i="11"/>
  <c r="E110" i="11"/>
  <c r="E122" i="11"/>
  <c r="E10" i="11"/>
  <c r="E123" i="11"/>
  <c r="E8" i="11"/>
  <c r="E98" i="11"/>
  <c r="E41" i="11"/>
  <c r="E34" i="11"/>
  <c r="E42" i="11"/>
  <c r="E111" i="11"/>
  <c r="E43" i="11"/>
  <c r="E20" i="11"/>
  <c r="E130" i="11"/>
  <c r="E79" i="11"/>
  <c r="E95" i="11"/>
  <c r="E87" i="11"/>
  <c r="E118" i="11"/>
  <c r="E141" i="11"/>
  <c r="E44" i="11"/>
  <c r="E89" i="11"/>
  <c r="E45" i="11"/>
  <c r="E16" i="11"/>
  <c r="E24" i="11"/>
  <c r="E18" i="11"/>
  <c r="E28" i="11"/>
  <c r="E112" i="11"/>
  <c r="E29" i="11"/>
  <c r="E30" i="11"/>
  <c r="E150" i="11"/>
  <c r="E131" i="11"/>
  <c r="E46" i="11"/>
  <c r="E142" i="11"/>
  <c r="E151" i="11"/>
  <c r="E119" i="11"/>
  <c r="E132" i="11"/>
  <c r="E105" i="11"/>
  <c r="E81" i="11"/>
  <c r="E92" i="11"/>
  <c r="E99" i="11"/>
  <c r="E133" i="11"/>
  <c r="E152" i="11"/>
  <c r="E47" i="11"/>
  <c r="E48" i="11"/>
  <c r="E49" i="11"/>
  <c r="E50" i="11"/>
  <c r="E12" i="11"/>
  <c r="E51" i="11"/>
  <c r="E52" i="11"/>
  <c r="E53" i="11"/>
  <c r="E54" i="11"/>
  <c r="E144" i="11"/>
  <c r="E160" i="11"/>
  <c r="E84" i="11"/>
  <c r="E74" i="10"/>
  <c r="E7" i="10"/>
  <c r="E71" i="10"/>
  <c r="E98" i="10"/>
  <c r="E88" i="10"/>
  <c r="E8" i="10"/>
  <c r="E26" i="10"/>
  <c r="E80" i="10"/>
  <c r="E10" i="10"/>
  <c r="E22" i="10"/>
  <c r="E15" i="10"/>
  <c r="E6" i="10"/>
  <c r="E121" i="10"/>
  <c r="E99" i="10"/>
  <c r="E9" i="10"/>
  <c r="E89" i="10"/>
  <c r="E96" i="10"/>
  <c r="E110" i="10"/>
  <c r="E83" i="10"/>
  <c r="E27" i="10"/>
  <c r="E100" i="10"/>
  <c r="E81" i="10"/>
  <c r="E111" i="10"/>
  <c r="E82" i="10"/>
  <c r="E75" i="10"/>
  <c r="E28" i="10"/>
  <c r="E78" i="10"/>
  <c r="E14" i="10"/>
  <c r="E29" i="10"/>
  <c r="E30" i="10"/>
  <c r="E31" i="10"/>
  <c r="E32" i="10"/>
  <c r="E112" i="10"/>
  <c r="E84" i="10"/>
  <c r="E109" i="10"/>
  <c r="E113" i="10"/>
  <c r="E92" i="10"/>
  <c r="E142" i="10"/>
  <c r="E132" i="10"/>
  <c r="E13" i="10"/>
  <c r="E120" i="10"/>
  <c r="E131" i="10"/>
  <c r="E150" i="10"/>
  <c r="E107" i="10"/>
  <c r="E141" i="10"/>
  <c r="E151" i="10"/>
  <c r="E152" i="10"/>
  <c r="E101" i="10"/>
  <c r="E153" i="10"/>
  <c r="E154" i="10"/>
  <c r="E155" i="10"/>
  <c r="E16" i="10"/>
  <c r="E156" i="10"/>
  <c r="E157" i="10"/>
  <c r="E158" i="10"/>
  <c r="E159" i="10"/>
  <c r="E79" i="10"/>
  <c r="E160" i="10"/>
  <c r="E161" i="10"/>
  <c r="E162" i="10"/>
  <c r="E93" i="10"/>
  <c r="E163" i="10"/>
  <c r="E164" i="10"/>
  <c r="E24" i="10"/>
  <c r="E11" i="10"/>
  <c r="E122" i="10"/>
  <c r="E91" i="10"/>
  <c r="E33" i="10"/>
  <c r="E133" i="10"/>
  <c r="E90" i="10"/>
  <c r="E134" i="10"/>
  <c r="E102" i="10"/>
  <c r="E143" i="10"/>
  <c r="E123" i="10"/>
  <c r="E25" i="10"/>
  <c r="E23" i="10"/>
  <c r="E108" i="10"/>
  <c r="E34" i="10"/>
  <c r="E35" i="10"/>
  <c r="E114" i="10"/>
  <c r="E115" i="10"/>
  <c r="E36" i="10"/>
  <c r="E144" i="10"/>
  <c r="E145" i="10"/>
  <c r="E124" i="10"/>
  <c r="E37" i="10"/>
  <c r="E38" i="10"/>
  <c r="E17" i="10"/>
  <c r="E70" i="10"/>
  <c r="E76" i="10"/>
  <c r="E85" i="10"/>
  <c r="E135" i="10"/>
  <c r="E146" i="10"/>
  <c r="E39" i="10"/>
  <c r="E40" i="10"/>
  <c r="E20" i="10"/>
  <c r="E41" i="10"/>
  <c r="E167" i="10"/>
  <c r="E97" i="10"/>
  <c r="E66" i="9"/>
  <c r="E20" i="9"/>
  <c r="E62" i="9"/>
  <c r="E13" i="9"/>
  <c r="E18" i="9"/>
  <c r="E56" i="9"/>
  <c r="E7" i="9"/>
  <c r="E67" i="9"/>
  <c r="E63" i="9"/>
  <c r="E22" i="9"/>
  <c r="E28" i="9"/>
  <c r="E29" i="9"/>
  <c r="E79" i="9"/>
  <c r="E65" i="9"/>
  <c r="E101" i="9"/>
  <c r="E102" i="9"/>
  <c r="E115" i="9"/>
  <c r="E57" i="9"/>
  <c r="E126" i="9"/>
  <c r="E10" i="9"/>
  <c r="E60" i="9"/>
  <c r="E9" i="9"/>
  <c r="E68" i="9"/>
  <c r="E138" i="9"/>
  <c r="E105" i="9"/>
  <c r="E73" i="9"/>
  <c r="E139" i="9"/>
  <c r="E87" i="9"/>
  <c r="E127" i="9"/>
  <c r="E128" i="9"/>
  <c r="E81" i="9"/>
  <c r="E30" i="9"/>
  <c r="E88" i="9"/>
  <c r="E31" i="9"/>
  <c r="E12" i="9"/>
  <c r="E32" i="9"/>
  <c r="E106" i="9"/>
  <c r="E103" i="9"/>
  <c r="E11" i="9"/>
  <c r="E89" i="9"/>
  <c r="E74" i="9"/>
  <c r="E6" i="9"/>
  <c r="E117" i="9"/>
  <c r="E33" i="9"/>
  <c r="E104" i="9"/>
  <c r="E90" i="9"/>
  <c r="E107" i="9"/>
  <c r="E129" i="9"/>
  <c r="E82" i="9"/>
  <c r="E118" i="9"/>
  <c r="E34" i="9"/>
  <c r="E91" i="9"/>
  <c r="E35" i="9"/>
  <c r="E23" i="9"/>
  <c r="E140" i="9"/>
  <c r="E92" i="9"/>
  <c r="E93" i="9"/>
  <c r="E83" i="9"/>
  <c r="E94" i="9"/>
  <c r="E75" i="9"/>
  <c r="E130" i="9"/>
  <c r="E108" i="9"/>
  <c r="E109" i="9"/>
  <c r="E24" i="9"/>
  <c r="E119" i="9"/>
  <c r="E15" i="9"/>
  <c r="E27" i="9"/>
  <c r="E26" i="9"/>
  <c r="E95" i="9"/>
  <c r="E120" i="9"/>
  <c r="E121" i="9"/>
  <c r="E19" i="9"/>
  <c r="E8" i="9"/>
  <c r="E64" i="9"/>
  <c r="E76" i="9"/>
  <c r="E84" i="9"/>
  <c r="E96" i="9"/>
  <c r="E122" i="9"/>
  <c r="E25" i="9"/>
  <c r="E21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14" i="9"/>
  <c r="E50" i="9"/>
  <c r="E51" i="9"/>
  <c r="E52" i="9"/>
  <c r="E53" i="9"/>
  <c r="E54" i="9"/>
  <c r="E55" i="9"/>
  <c r="E16" i="9"/>
  <c r="E17" i="9"/>
  <c r="E58" i="9"/>
  <c r="E97" i="9"/>
  <c r="E131" i="9"/>
  <c r="E61" i="9"/>
  <c r="E69" i="9"/>
  <c r="E77" i="9"/>
  <c r="E110" i="9"/>
  <c r="E123" i="9"/>
  <c r="E59" i="9"/>
  <c r="E70" i="9"/>
  <c r="E85" i="9"/>
  <c r="E111" i="9"/>
  <c r="E124" i="9"/>
  <c r="E141" i="9"/>
  <c r="E137" i="9"/>
  <c r="E148" i="9"/>
  <c r="E80" i="9"/>
  <c r="E64" i="8"/>
  <c r="E13" i="8"/>
  <c r="E7" i="8"/>
  <c r="E10" i="8"/>
  <c r="E43" i="8"/>
  <c r="E69" i="8"/>
  <c r="E30" i="8"/>
  <c r="E76" i="8"/>
  <c r="E8" i="8"/>
  <c r="E77" i="8"/>
  <c r="E28" i="8"/>
  <c r="E27" i="8"/>
  <c r="E78" i="8"/>
  <c r="E71" i="8"/>
  <c r="E18" i="8"/>
  <c r="E11" i="8"/>
  <c r="E31" i="8"/>
  <c r="E39" i="8"/>
  <c r="E20" i="8"/>
  <c r="E9" i="8"/>
  <c r="E32" i="8"/>
  <c r="E42" i="8"/>
  <c r="E48" i="8"/>
  <c r="E38" i="8"/>
  <c r="E60" i="8"/>
  <c r="E21" i="8"/>
  <c r="E58" i="8"/>
  <c r="E34" i="8"/>
  <c r="E49" i="8"/>
  <c r="E57" i="8"/>
  <c r="E6" i="8"/>
  <c r="E65" i="8"/>
  <c r="E36" i="8"/>
  <c r="E50" i="8"/>
  <c r="E16" i="8"/>
  <c r="E12" i="8"/>
  <c r="E35" i="8"/>
  <c r="E70" i="8"/>
  <c r="E44" i="8"/>
  <c r="E59" i="8"/>
  <c r="E51" i="8"/>
  <c r="E79" i="8"/>
  <c r="E37" i="8"/>
  <c r="E80" i="8"/>
  <c r="E47" i="8"/>
  <c r="E56" i="8"/>
  <c r="E14" i="8"/>
  <c r="E29" i="8"/>
  <c r="E19" i="8"/>
  <c r="E40" i="8"/>
  <c r="E33" i="8"/>
  <c r="E15" i="8"/>
  <c r="E22" i="8"/>
  <c r="E23" i="8"/>
  <c r="E24" i="8"/>
  <c r="E25" i="8"/>
  <c r="E26" i="8"/>
  <c r="E41" i="8"/>
  <c r="E61" i="8"/>
  <c r="E66" i="8"/>
  <c r="E72" i="8"/>
  <c r="E82" i="8"/>
  <c r="E17" i="8"/>
  <c r="E42" i="7"/>
  <c r="E47" i="7"/>
  <c r="E30" i="7"/>
  <c r="E36" i="7"/>
  <c r="E9" i="7"/>
  <c r="E32" i="7"/>
  <c r="E8" i="7"/>
  <c r="E12" i="7"/>
  <c r="E31" i="7"/>
  <c r="E44" i="7"/>
  <c r="E7" i="7"/>
  <c r="E37" i="7"/>
  <c r="E49" i="7"/>
  <c r="E54" i="7"/>
  <c r="E43" i="7"/>
  <c r="E48" i="7"/>
  <c r="E55" i="7"/>
  <c r="E33" i="7"/>
  <c r="E13" i="7"/>
  <c r="E58" i="7"/>
  <c r="E10" i="7"/>
  <c r="E25" i="7"/>
  <c r="E59" i="7"/>
  <c r="E61" i="7"/>
  <c r="E62" i="7"/>
  <c r="E63" i="7"/>
  <c r="E64" i="7"/>
  <c r="E56" i="7"/>
  <c r="E27" i="7"/>
  <c r="E65" i="7"/>
  <c r="E66" i="7"/>
  <c r="E34" i="7"/>
  <c r="E67" i="7"/>
  <c r="E60" i="7"/>
  <c r="E38" i="7"/>
  <c r="E35" i="7"/>
  <c r="E50" i="7"/>
  <c r="E68" i="7"/>
  <c r="E69" i="7"/>
  <c r="E45" i="7"/>
  <c r="E11" i="7"/>
  <c r="E6" i="7"/>
  <c r="E24" i="7"/>
  <c r="E26" i="7"/>
  <c r="E29" i="7"/>
  <c r="E51" i="7"/>
  <c r="E57" i="7"/>
  <c r="E14" i="7"/>
  <c r="E15" i="7"/>
  <c r="E16" i="7"/>
  <c r="E17" i="7"/>
  <c r="E18" i="7"/>
  <c r="E19" i="7"/>
  <c r="E20" i="7"/>
  <c r="E21" i="7"/>
  <c r="E70" i="7"/>
  <c r="E28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1" i="6"/>
  <c r="E10" i="6"/>
  <c r="E19" i="6"/>
  <c r="E27" i="6"/>
  <c r="E17" i="6"/>
  <c r="E15" i="6"/>
  <c r="E18" i="6"/>
  <c r="E20" i="6"/>
  <c r="E21" i="6"/>
  <c r="E23" i="6"/>
  <c r="E25" i="6"/>
  <c r="E28" i="6"/>
  <c r="E32" i="6"/>
  <c r="E42" i="6"/>
  <c r="E48" i="6"/>
  <c r="E7" i="6"/>
  <c r="E7" i="5"/>
  <c r="E41" i="5"/>
  <c r="E6" i="5"/>
  <c r="E8" i="5"/>
  <c r="E44" i="5"/>
  <c r="E12" i="5"/>
  <c r="E62" i="5"/>
  <c r="E18" i="5"/>
  <c r="E13" i="5"/>
  <c r="E55" i="5"/>
  <c r="E30" i="5"/>
  <c r="E63" i="5"/>
  <c r="E60" i="5"/>
  <c r="E22" i="5"/>
  <c r="E27" i="5"/>
  <c r="E9" i="5"/>
  <c r="E16" i="5"/>
  <c r="E64" i="5"/>
  <c r="E21" i="5"/>
  <c r="E26" i="5"/>
  <c r="E65" i="5"/>
  <c r="E38" i="5"/>
  <c r="E51" i="5"/>
  <c r="E40" i="5"/>
  <c r="E11" i="5"/>
  <c r="E31" i="5"/>
  <c r="E50" i="5"/>
  <c r="E25" i="5"/>
  <c r="E52" i="5"/>
  <c r="E19" i="5"/>
  <c r="E56" i="5"/>
  <c r="E15" i="5"/>
  <c r="E57" i="5"/>
  <c r="E37" i="5"/>
  <c r="E24" i="5"/>
  <c r="E32" i="5"/>
  <c r="E61" i="5"/>
  <c r="E20" i="5"/>
  <c r="E36" i="5"/>
  <c r="E43" i="5"/>
  <c r="E14" i="5"/>
  <c r="E48" i="5"/>
  <c r="E33" i="5"/>
  <c r="E34" i="5"/>
  <c r="E29" i="5"/>
  <c r="E46" i="5"/>
  <c r="E68" i="5"/>
  <c r="E10" i="5"/>
  <c r="E38" i="4"/>
  <c r="E7" i="4"/>
  <c r="E16" i="4"/>
  <c r="E39" i="4"/>
  <c r="E40" i="4"/>
  <c r="E6" i="4"/>
  <c r="E17" i="4"/>
  <c r="E8" i="4"/>
  <c r="E28" i="4"/>
  <c r="E9" i="4"/>
  <c r="E11" i="4"/>
  <c r="E41" i="4"/>
  <c r="E42" i="4"/>
  <c r="E43" i="4"/>
  <c r="E44" i="4"/>
  <c r="E27" i="4"/>
  <c r="E24" i="4"/>
  <c r="E13" i="4"/>
  <c r="E21" i="4"/>
  <c r="E12" i="4"/>
  <c r="E35" i="4"/>
  <c r="E14" i="4"/>
  <c r="E15" i="4"/>
  <c r="E22" i="4"/>
  <c r="E29" i="4"/>
  <c r="E31" i="4"/>
  <c r="E10" i="4"/>
  <c r="E23" i="4"/>
  <c r="E18" i="4"/>
  <c r="E19" i="4"/>
  <c r="E20" i="4"/>
  <c r="E32" i="4"/>
  <c r="E30" i="4"/>
  <c r="E25" i="4"/>
  <c r="E33" i="4"/>
  <c r="E36" i="4"/>
  <c r="E37" i="4"/>
  <c r="E26" i="4"/>
  <c r="E45" i="4"/>
  <c r="E46" i="4"/>
  <c r="E34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42" i="3"/>
  <c r="E6" i="3"/>
  <c r="E7" i="3"/>
  <c r="E43" i="3"/>
  <c r="E25" i="3"/>
  <c r="E11" i="3"/>
  <c r="E44" i="3"/>
  <c r="E12" i="3"/>
  <c r="E14" i="3"/>
  <c r="E10" i="3"/>
  <c r="E24" i="3"/>
  <c r="E27" i="3"/>
  <c r="E9" i="3"/>
  <c r="E13" i="3"/>
  <c r="E17" i="3"/>
  <c r="E16" i="3"/>
  <c r="E22" i="3"/>
  <c r="E35" i="3"/>
  <c r="E38" i="3"/>
  <c r="E28" i="3"/>
  <c r="E36" i="3"/>
  <c r="E34" i="3"/>
  <c r="E26" i="3"/>
  <c r="E37" i="3"/>
  <c r="E39" i="3"/>
  <c r="E8" i="3"/>
  <c r="E18" i="3"/>
  <c r="E20" i="3"/>
  <c r="E19" i="3"/>
  <c r="E15" i="3"/>
  <c r="E21" i="3"/>
  <c r="E29" i="3"/>
  <c r="E40" i="3"/>
  <c r="E23" i="3"/>
  <c r="E33" i="3"/>
  <c r="E30" i="3"/>
  <c r="E46" i="3"/>
  <c r="E32" i="3"/>
  <c r="P40" i="16" l="1"/>
  <c r="Q50" i="15"/>
  <c r="S50" i="15"/>
  <c r="R72" i="14"/>
  <c r="T72" i="14"/>
  <c r="U72" i="14"/>
  <c r="V72" i="14"/>
  <c r="T98" i="13"/>
  <c r="T129" i="12"/>
  <c r="T162" i="11"/>
  <c r="T169" i="10"/>
  <c r="T150" i="9"/>
  <c r="T84" i="8"/>
  <c r="P72" i="7"/>
  <c r="L37" i="32" l="1"/>
  <c r="M37" i="32"/>
  <c r="N37" i="32"/>
  <c r="R56" i="31"/>
  <c r="S56" i="31"/>
  <c r="T56" i="31"/>
  <c r="U56" i="31"/>
  <c r="R66" i="30"/>
  <c r="S66" i="30"/>
  <c r="T66" i="30"/>
  <c r="U66" i="30"/>
  <c r="R79" i="29"/>
  <c r="S79" i="29"/>
  <c r="T79" i="29"/>
  <c r="U79" i="29"/>
  <c r="V79" i="29"/>
  <c r="T81" i="28"/>
  <c r="G10" i="27"/>
  <c r="G11" i="27"/>
  <c r="G9" i="27"/>
  <c r="G12" i="27"/>
  <c r="G13" i="27"/>
  <c r="G14" i="27"/>
  <c r="G7" i="27"/>
  <c r="G21" i="27"/>
  <c r="P51" i="6" l="1"/>
  <c r="R51" i="6"/>
  <c r="N70" i="5"/>
  <c r="G36" i="5"/>
  <c r="G43" i="5"/>
  <c r="G14" i="5"/>
  <c r="G48" i="5"/>
  <c r="G33" i="5"/>
  <c r="G34" i="5"/>
  <c r="G29" i="5"/>
  <c r="G27" i="24"/>
  <c r="G32" i="24"/>
  <c r="G18" i="24"/>
  <c r="G20" i="24"/>
  <c r="G22" i="24"/>
  <c r="G23" i="24"/>
  <c r="G28" i="24"/>
  <c r="G34" i="24"/>
  <c r="G36" i="24"/>
  <c r="G30" i="24"/>
  <c r="G29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3"/>
  <c r="C6" i="11"/>
  <c r="C7" i="10"/>
  <c r="C6" i="10"/>
  <c r="C7" i="8"/>
  <c r="C6" i="5"/>
  <c r="C6" i="33"/>
  <c r="C7" i="31"/>
  <c r="C6" i="31"/>
  <c r="C6" i="30"/>
  <c r="C7" i="30"/>
  <c r="C7" i="29"/>
  <c r="C7" i="28"/>
  <c r="C6" i="28"/>
  <c r="C7" i="26"/>
  <c r="C6" i="24"/>
  <c r="C6" i="23"/>
  <c r="C7" i="22"/>
  <c r="P70" i="5"/>
  <c r="R70" i="5"/>
  <c r="O48" i="4"/>
  <c r="P48" i="4"/>
  <c r="P48" i="3"/>
  <c r="C6" i="1"/>
  <c r="C7" i="1"/>
  <c r="Q42" i="24"/>
  <c r="P41" i="23"/>
  <c r="P50" i="22"/>
  <c r="C6" i="34" l="1"/>
  <c r="C6" i="29"/>
  <c r="C6" i="22"/>
  <c r="C6" i="6"/>
  <c r="C7" i="4"/>
  <c r="C6" i="4"/>
  <c r="C6" i="3"/>
  <c r="C7" i="3"/>
  <c r="R72" i="7"/>
  <c r="V84" i="8"/>
  <c r="W84" i="8"/>
  <c r="X84" i="8"/>
  <c r="V150" i="9"/>
  <c r="W150" i="9"/>
  <c r="X150" i="9"/>
  <c r="V169" i="10"/>
  <c r="V162" i="11"/>
  <c r="W162" i="11"/>
  <c r="V129" i="12"/>
  <c r="W129" i="12"/>
  <c r="X129" i="12"/>
  <c r="V98" i="13"/>
  <c r="W98" i="13"/>
  <c r="X98" i="13"/>
  <c r="G15" i="32"/>
  <c r="G16" i="32"/>
  <c r="G18" i="32"/>
  <c r="G8" i="32"/>
  <c r="G12" i="32"/>
  <c r="G14" i="32"/>
  <c r="G20" i="32"/>
  <c r="W169" i="10" l="1"/>
  <c r="X162" i="11" l="1"/>
  <c r="X169" i="10"/>
  <c r="O48" i="3"/>
  <c r="O74" i="2"/>
  <c r="C6" i="12" l="1"/>
  <c r="C7" i="37" l="1"/>
  <c r="C6" i="37" l="1"/>
  <c r="C7" i="20" l="1"/>
  <c r="G36" i="20" l="1"/>
  <c r="G37" i="20"/>
  <c r="G38" i="20"/>
  <c r="G39" i="20"/>
  <c r="G43" i="1"/>
  <c r="G10" i="25"/>
  <c r="G13" i="25"/>
  <c r="G14" i="25"/>
  <c r="G15" i="25"/>
  <c r="G16" i="25"/>
  <c r="G11" i="25"/>
  <c r="G36" i="29"/>
  <c r="G62" i="29"/>
  <c r="G86" i="13" l="1"/>
  <c r="G85" i="13"/>
  <c r="G24" i="13"/>
  <c r="G50" i="7"/>
  <c r="G11" i="7"/>
  <c r="G49" i="7"/>
  <c r="G21" i="7"/>
  <c r="G58" i="2" l="1"/>
  <c r="G61" i="2"/>
  <c r="G36" i="2"/>
  <c r="G71" i="2"/>
  <c r="G6" i="24" l="1"/>
  <c r="G15" i="24"/>
  <c r="G13" i="24"/>
  <c r="G26" i="24"/>
  <c r="H48" i="3" l="1"/>
  <c r="C7" i="21" l="1"/>
  <c r="C7" i="5"/>
  <c r="C7" i="6"/>
  <c r="C7" i="19" l="1"/>
  <c r="C6" i="19"/>
  <c r="G32" i="12" l="1"/>
  <c r="G60" i="12"/>
  <c r="G69" i="12"/>
  <c r="G114" i="12"/>
  <c r="G47" i="12"/>
  <c r="G24" i="10"/>
  <c r="G113" i="10"/>
  <c r="G11" i="10"/>
  <c r="G41" i="10"/>
  <c r="G105" i="11"/>
  <c r="G144" i="11"/>
  <c r="G9" i="13" l="1"/>
  <c r="G34" i="11" l="1"/>
  <c r="G37" i="11"/>
  <c r="G43" i="11"/>
  <c r="G82" i="10"/>
  <c r="G27" i="10"/>
  <c r="G156" i="10"/>
  <c r="G76" i="11" l="1"/>
  <c r="G13" i="30" l="1"/>
  <c r="G26" i="29"/>
  <c r="G23" i="29"/>
  <c r="G13" i="29"/>
  <c r="C6" i="25" l="1"/>
  <c r="G31" i="12" l="1"/>
  <c r="G54" i="12"/>
  <c r="G131" i="10" l="1"/>
  <c r="G150" i="10"/>
  <c r="G159" i="10"/>
  <c r="G36" i="10"/>
  <c r="C7" i="38" l="1"/>
  <c r="C6" i="44"/>
  <c r="G63" i="9" l="1"/>
  <c r="G23" i="9"/>
  <c r="G12" i="9"/>
  <c r="G154" i="10" l="1"/>
  <c r="G161" i="10"/>
  <c r="G31" i="10" l="1"/>
  <c r="G164" i="10"/>
  <c r="G102" i="10"/>
  <c r="G15" i="22" l="1"/>
  <c r="G43" i="22"/>
  <c r="G44" i="22"/>
  <c r="G45" i="22"/>
  <c r="G46" i="22"/>
  <c r="G47" i="22"/>
  <c r="G26" i="5" l="1"/>
  <c r="G16" i="5"/>
  <c r="G37" i="5"/>
  <c r="G20" i="5"/>
  <c r="G46" i="5"/>
  <c r="C7" i="23"/>
  <c r="P34" i="26" l="1"/>
  <c r="Q34" i="26"/>
  <c r="R34" i="26"/>
  <c r="S34" i="26"/>
  <c r="T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47" i="9" l="1"/>
  <c r="G110" i="9"/>
  <c r="G137" i="9"/>
  <c r="G64" i="9" l="1"/>
  <c r="G96" i="9"/>
  <c r="G38" i="9"/>
  <c r="G42" i="9"/>
  <c r="G14" i="9"/>
  <c r="G97" i="9"/>
  <c r="G77" i="9"/>
  <c r="G60" i="9"/>
  <c r="G43" i="9"/>
  <c r="G11" i="9" l="1"/>
  <c r="G22" i="9"/>
  <c r="G84" i="9"/>
  <c r="G54" i="9"/>
  <c r="G69" i="9"/>
  <c r="G24" i="9"/>
  <c r="G109" i="9"/>
  <c r="G26" i="22"/>
  <c r="G7" i="22"/>
  <c r="G11" i="22"/>
  <c r="G35" i="22"/>
  <c r="C6" i="15" l="1"/>
  <c r="G109" i="10"/>
  <c r="G163" i="10"/>
  <c r="G23" i="30"/>
  <c r="G17" i="30"/>
  <c r="G15" i="29" l="1"/>
  <c r="G31" i="29"/>
  <c r="G43" i="29"/>
  <c r="G20" i="29"/>
  <c r="G36" i="23" l="1"/>
  <c r="G33" i="23"/>
  <c r="G13" i="23"/>
  <c r="G31" i="23"/>
  <c r="G38" i="23"/>
  <c r="G17" i="4"/>
  <c r="G8" i="4"/>
  <c r="G11" i="4"/>
  <c r="G26" i="4"/>
  <c r="G45" i="4"/>
  <c r="G32" i="8" l="1"/>
  <c r="G57" i="8"/>
  <c r="G47" i="8"/>
  <c r="G35" i="8"/>
  <c r="G41" i="8"/>
  <c r="G72" i="8"/>
  <c r="G38" i="37" l="1"/>
  <c r="G39" i="37"/>
  <c r="G25" i="19"/>
  <c r="G28" i="19"/>
  <c r="G38" i="19"/>
  <c r="G45" i="19"/>
  <c r="G35" i="19"/>
  <c r="G23" i="37"/>
  <c r="G34" i="37"/>
  <c r="G11" i="37"/>
  <c r="G10" i="37"/>
  <c r="G24" i="19"/>
  <c r="G39" i="19"/>
  <c r="G34" i="19"/>
  <c r="G44" i="19"/>
  <c r="G31" i="19"/>
  <c r="G50" i="21" l="1"/>
  <c r="G11" i="21"/>
  <c r="G13" i="21"/>
  <c r="G56" i="21"/>
  <c r="G23" i="21"/>
  <c r="G15" i="21"/>
  <c r="G14" i="21"/>
  <c r="G36" i="21"/>
  <c r="G57" i="21"/>
  <c r="G21" i="20"/>
  <c r="G28" i="20"/>
  <c r="G16" i="20"/>
  <c r="G133" i="10"/>
  <c r="G124" i="10"/>
  <c r="G70" i="10"/>
  <c r="G70" i="8"/>
  <c r="G16" i="8"/>
  <c r="G8" i="8"/>
  <c r="G31" i="8"/>
  <c r="G35" i="3"/>
  <c r="G30" i="3"/>
  <c r="G31" i="2"/>
  <c r="G30" i="2"/>
  <c r="G39" i="2"/>
  <c r="G59" i="2"/>
  <c r="G37" i="2"/>
  <c r="G60" i="2"/>
  <c r="G64" i="2"/>
  <c r="G16" i="2"/>
  <c r="G24" i="1"/>
  <c r="G20" i="15" l="1"/>
  <c r="G16" i="15"/>
  <c r="G17" i="15"/>
  <c r="G36" i="4" l="1"/>
  <c r="G30" i="4"/>
  <c r="G20" i="4"/>
  <c r="G7" i="4"/>
  <c r="G24" i="14" l="1"/>
  <c r="G27" i="14"/>
  <c r="G60" i="14"/>
  <c r="G17" i="14"/>
  <c r="G29" i="14"/>
  <c r="G73" i="13"/>
  <c r="G52" i="13"/>
  <c r="G16" i="13"/>
  <c r="G65" i="12"/>
  <c r="G84" i="12"/>
  <c r="G110" i="10"/>
  <c r="G13" i="10"/>
  <c r="G152" i="10"/>
  <c r="G28" i="10"/>
  <c r="G105" i="9" l="1"/>
  <c r="G107" i="9"/>
  <c r="G25" i="9"/>
  <c r="G85" i="9"/>
  <c r="G66" i="29" l="1"/>
  <c r="G70" i="29"/>
  <c r="G6" i="13" l="1"/>
  <c r="G15" i="4" l="1"/>
  <c r="G38" i="4"/>
  <c r="G14" i="4"/>
  <c r="G25" i="14" l="1"/>
  <c r="G118" i="11" l="1"/>
  <c r="G27" i="11"/>
  <c r="G110" i="11"/>
  <c r="C6" i="16" l="1"/>
  <c r="G74" i="13"/>
  <c r="G25" i="13"/>
  <c r="G91" i="9"/>
  <c r="G95" i="9"/>
  <c r="G120" i="9"/>
  <c r="G75" i="9"/>
  <c r="G51" i="28"/>
  <c r="G59" i="9" l="1"/>
  <c r="G28" i="3" l="1"/>
  <c r="G29" i="3"/>
  <c r="G40" i="3"/>
  <c r="G33" i="3"/>
  <c r="G97" i="11"/>
  <c r="G46" i="13"/>
  <c r="G71" i="13"/>
  <c r="G42" i="22" l="1"/>
  <c r="G31" i="22"/>
  <c r="G25" i="22"/>
  <c r="G38" i="3" l="1"/>
  <c r="G21" i="3"/>
  <c r="G10" i="28" l="1"/>
  <c r="G14" i="28"/>
  <c r="G37" i="28"/>
  <c r="G9" i="26" l="1"/>
  <c r="G20" i="26"/>
  <c r="G30" i="26"/>
  <c r="G31" i="26"/>
  <c r="G17" i="31"/>
  <c r="G20" i="31"/>
  <c r="G12" i="34" l="1"/>
  <c r="G7" i="34"/>
  <c r="G18" i="34"/>
  <c r="G19" i="34"/>
  <c r="G11" i="14"/>
  <c r="G10" i="14"/>
  <c r="G43" i="14"/>
  <c r="G40" i="14"/>
  <c r="G64" i="14"/>
  <c r="G36" i="15"/>
  <c r="G38" i="15"/>
  <c r="G12" i="15"/>
  <c r="G14" i="15"/>
  <c r="G37" i="15"/>
  <c r="G23" i="16"/>
  <c r="G29" i="16"/>
  <c r="G20" i="16"/>
  <c r="G25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2" i="3"/>
  <c r="G39" i="3"/>
  <c r="G25" i="3"/>
  <c r="G44" i="5"/>
  <c r="G61" i="5"/>
  <c r="G21" i="5"/>
  <c r="G27" i="5"/>
  <c r="G22" i="5"/>
  <c r="S50" i="6"/>
  <c r="T50" i="6"/>
  <c r="U50" i="6"/>
  <c r="V50" i="6"/>
  <c r="W50" i="6"/>
  <c r="G35" i="20"/>
  <c r="G18" i="20"/>
  <c r="G8" i="20"/>
  <c r="G21" i="21"/>
  <c r="G18" i="21"/>
  <c r="G17" i="21"/>
  <c r="G55" i="21"/>
  <c r="G34" i="21"/>
  <c r="G28" i="22"/>
  <c r="G37" i="22"/>
  <c r="G30" i="22"/>
  <c r="G32" i="23"/>
  <c r="G28" i="23"/>
  <c r="G25" i="23"/>
  <c r="R42" i="24"/>
  <c r="S42" i="24"/>
  <c r="T42" i="24"/>
  <c r="U42" i="24"/>
  <c r="V42" i="24"/>
  <c r="G53" i="11" l="1"/>
  <c r="G119" i="11"/>
  <c r="G98" i="11"/>
  <c r="G87" i="11"/>
  <c r="G99" i="11"/>
  <c r="G7" i="2" l="1"/>
  <c r="G38" i="2"/>
  <c r="G46" i="2"/>
  <c r="G26" i="2"/>
  <c r="G20" i="2"/>
  <c r="G41" i="2"/>
  <c r="G28" i="27" l="1"/>
  <c r="G6" i="7" l="1"/>
  <c r="G10" i="7"/>
  <c r="G66" i="7"/>
  <c r="G45" i="7"/>
  <c r="G27" i="7"/>
  <c r="G18" i="7"/>
  <c r="G10" i="31" l="1"/>
  <c r="G49" i="31"/>
  <c r="G21" i="31"/>
  <c r="G31" i="27"/>
  <c r="G29" i="22" l="1"/>
  <c r="G112" i="10"/>
  <c r="G151" i="10"/>
  <c r="G27" i="9"/>
  <c r="G19" i="9"/>
  <c r="G83" i="9"/>
  <c r="G139" i="9"/>
  <c r="G34" i="9"/>
  <c r="G89" i="12" l="1"/>
  <c r="G11" i="12"/>
  <c r="G16" i="12"/>
  <c r="G74" i="12"/>
  <c r="G63" i="30"/>
  <c r="G39" i="30"/>
  <c r="G34" i="30"/>
  <c r="G34" i="28"/>
  <c r="G36" i="28"/>
  <c r="G70" i="28"/>
  <c r="G45" i="28"/>
  <c r="G21" i="37"/>
  <c r="G18" i="37"/>
  <c r="G22" i="37"/>
  <c r="G24" i="37"/>
  <c r="G30" i="37"/>
  <c r="G37" i="19"/>
  <c r="G14" i="19"/>
  <c r="G32" i="19"/>
  <c r="G36" i="19"/>
  <c r="G111" i="9" l="1"/>
  <c r="G6" i="9"/>
  <c r="G142" i="11"/>
  <c r="G130" i="11"/>
  <c r="G22" i="11"/>
  <c r="G95" i="11"/>
  <c r="G112" i="11"/>
  <c r="G48" i="14"/>
  <c r="G39" i="14"/>
  <c r="G26" i="3" l="1"/>
  <c r="G10" i="3"/>
  <c r="G43" i="3"/>
  <c r="G46" i="31" l="1"/>
  <c r="G29" i="31"/>
  <c r="G28" i="31"/>
  <c r="G19" i="31"/>
  <c r="G71" i="28"/>
  <c r="G25" i="28"/>
  <c r="G9" i="15"/>
  <c r="G15" i="15"/>
  <c r="G10" i="15"/>
  <c r="G11" i="15"/>
  <c r="G6" i="15"/>
  <c r="G89" i="13"/>
  <c r="G51" i="13"/>
  <c r="G7" i="13"/>
  <c r="G17" i="12"/>
  <c r="G85" i="12"/>
  <c r="G12" i="12"/>
  <c r="G46" i="11"/>
  <c r="G123" i="11"/>
  <c r="G101" i="11"/>
  <c r="G74" i="11"/>
  <c r="G62" i="9"/>
  <c r="G40" i="9"/>
  <c r="G51" i="9"/>
  <c r="G70" i="9"/>
  <c r="G66" i="8"/>
  <c r="G48" i="8"/>
  <c r="G26" i="8"/>
  <c r="G60" i="8"/>
  <c r="G44" i="8"/>
  <c r="G59" i="8"/>
  <c r="G42" i="21"/>
  <c r="G12" i="21"/>
  <c r="G89" i="9"/>
  <c r="G36" i="9"/>
  <c r="G123" i="9"/>
  <c r="G76" i="9"/>
  <c r="G18" i="14"/>
  <c r="G55" i="14"/>
  <c r="G42" i="14"/>
  <c r="G22" i="13" l="1"/>
  <c r="G60" i="13"/>
  <c r="G48" i="13"/>
  <c r="G43" i="13"/>
  <c r="G28" i="12"/>
  <c r="G23" i="12"/>
  <c r="G40" i="10"/>
  <c r="G158" i="10"/>
  <c r="G93" i="9"/>
  <c r="G29" i="9"/>
  <c r="G73" i="9"/>
  <c r="G88" i="9"/>
  <c r="G119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5" i="30"/>
  <c r="G41" i="30"/>
  <c r="G10" i="30"/>
  <c r="G90" i="10" l="1"/>
  <c r="G101" i="10"/>
  <c r="G11" i="11"/>
  <c r="G91" i="11"/>
  <c r="G15" i="11"/>
  <c r="G104" i="11"/>
  <c r="G104" i="9" l="1"/>
  <c r="G49" i="9"/>
  <c r="G80" i="9"/>
  <c r="G17" i="9"/>
  <c r="G41" i="29"/>
  <c r="G32" i="29"/>
  <c r="G58" i="29"/>
  <c r="G54" i="29"/>
  <c r="G9" i="29"/>
  <c r="G19" i="28"/>
  <c r="G54" i="28"/>
  <c r="G27" i="28"/>
  <c r="G42" i="28"/>
  <c r="G39" i="28"/>
  <c r="G27" i="27"/>
  <c r="G30" i="27"/>
  <c r="G39" i="27"/>
  <c r="G35" i="27"/>
  <c r="G29" i="32" l="1"/>
  <c r="G24" i="26"/>
  <c r="G13" i="26"/>
  <c r="G160" i="10"/>
  <c r="G9" i="10"/>
  <c r="G162" i="10"/>
  <c r="G61" i="14" l="1"/>
  <c r="G53" i="14"/>
  <c r="G59" i="14"/>
  <c r="G128" i="9" l="1"/>
  <c r="G124" i="9"/>
  <c r="G67" i="9"/>
  <c r="G81" i="9"/>
  <c r="G94" i="9"/>
  <c r="G9" i="8"/>
  <c r="G42" i="8"/>
  <c r="G38" i="8"/>
  <c r="G21" i="8"/>
  <c r="G39" i="8"/>
  <c r="G12" i="8"/>
  <c r="G57" i="7"/>
  <c r="G60" i="7"/>
  <c r="G13" i="7"/>
  <c r="G12" i="7"/>
  <c r="G59" i="7"/>
  <c r="G36" i="7"/>
  <c r="G40" i="13"/>
  <c r="G14" i="13"/>
  <c r="G90" i="12"/>
  <c r="G62" i="14" l="1"/>
  <c r="G16" i="14"/>
  <c r="G76" i="12"/>
  <c r="G115" i="12"/>
  <c r="G96" i="11"/>
  <c r="G138" i="11"/>
  <c r="G39" i="10"/>
  <c r="G143" i="10"/>
  <c r="G8" i="17"/>
  <c r="G12" i="17"/>
  <c r="G16" i="17"/>
  <c r="G6" i="17"/>
  <c r="G118" i="9"/>
  <c r="G122" i="9"/>
  <c r="G106" i="9"/>
  <c r="G8" i="7"/>
  <c r="G43" i="7"/>
  <c r="G81" i="13" l="1"/>
  <c r="G53" i="13"/>
  <c r="G37" i="13"/>
  <c r="G112" i="12"/>
  <c r="G94" i="12"/>
  <c r="G30" i="10"/>
  <c r="G35" i="10"/>
  <c r="G37" i="10"/>
  <c r="G71" i="10"/>
  <c r="G83" i="10"/>
  <c r="G46" i="9"/>
  <c r="G28" i="9"/>
  <c r="G53" i="29"/>
  <c r="G30" i="29"/>
  <c r="G63" i="28"/>
  <c r="G62" i="28"/>
  <c r="G8" i="27"/>
  <c r="G23" i="27"/>
  <c r="G58" i="14"/>
  <c r="G141" i="11"/>
  <c r="G24" i="11"/>
  <c r="G8" i="11"/>
  <c r="G45" i="11"/>
  <c r="G15" i="8"/>
  <c r="G56" i="8"/>
  <c r="G6" i="8"/>
  <c r="G22" i="8"/>
  <c r="G32" i="32"/>
  <c r="G16" i="31"/>
  <c r="G12" i="31"/>
  <c r="G42" i="31"/>
  <c r="G14" i="29"/>
  <c r="G19" i="29"/>
  <c r="G22" i="29"/>
  <c r="G75" i="10" l="1"/>
  <c r="G26" i="10"/>
  <c r="G67" i="12" l="1"/>
  <c r="G44" i="12"/>
  <c r="G35" i="28" l="1"/>
  <c r="G43" i="28"/>
  <c r="G37" i="3"/>
  <c r="G27" i="3"/>
  <c r="G34" i="3"/>
  <c r="G30" i="9"/>
  <c r="G13" i="9"/>
  <c r="G15" i="10"/>
  <c r="G10" i="10"/>
  <c r="G6" i="11"/>
  <c r="G25" i="11"/>
  <c r="G21" i="11"/>
  <c r="G23" i="11"/>
  <c r="G120" i="11"/>
  <c r="G151" i="11"/>
  <c r="G17" i="13"/>
  <c r="G34" i="13"/>
  <c r="G9" i="30"/>
  <c r="G27" i="30"/>
  <c r="G44" i="7"/>
  <c r="G55" i="7"/>
  <c r="G68" i="7"/>
  <c r="G29" i="7"/>
  <c r="G69" i="7"/>
  <c r="G65" i="8"/>
  <c r="G80" i="8"/>
  <c r="G13" i="14"/>
  <c r="G31" i="14"/>
  <c r="G8" i="14"/>
  <c r="G32" i="14"/>
  <c r="G33" i="29"/>
  <c r="G6" i="29"/>
  <c r="G65" i="29"/>
  <c r="G35" i="12" l="1"/>
  <c r="G42" i="12"/>
  <c r="G66" i="12"/>
  <c r="G57" i="12"/>
  <c r="G148" i="11"/>
  <c r="G28" i="11"/>
  <c r="G10" i="11"/>
  <c r="G122" i="11"/>
  <c r="G26" i="9"/>
  <c r="G20" i="9"/>
  <c r="G102" i="9"/>
  <c r="G117" i="9"/>
  <c r="G31" i="9"/>
  <c r="G93" i="10" l="1"/>
  <c r="G74" i="10"/>
  <c r="G29" i="10"/>
  <c r="G141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5" i="7"/>
  <c r="G30" i="12" l="1"/>
  <c r="G18" i="12"/>
  <c r="G96" i="12"/>
  <c r="G39" i="11"/>
  <c r="G111" i="11"/>
  <c r="G114" i="10"/>
  <c r="G38" i="10"/>
  <c r="G20" i="27"/>
  <c r="G37" i="27"/>
  <c r="G17" i="19"/>
  <c r="G18" i="19"/>
  <c r="G15" i="19"/>
  <c r="G20" i="37"/>
  <c r="G13" i="37"/>
  <c r="G35" i="37"/>
  <c r="G20" i="6"/>
  <c r="G45" i="6"/>
  <c r="G8" i="6"/>
  <c r="G19" i="6"/>
  <c r="G25" i="6"/>
  <c r="G28" i="6"/>
  <c r="G32" i="6"/>
  <c r="G42" i="6"/>
  <c r="G20" i="25" l="1"/>
  <c r="G42" i="4"/>
  <c r="G27" i="4"/>
  <c r="G18" i="4"/>
  <c r="G25" i="4"/>
  <c r="G24" i="4"/>
  <c r="G13" i="4"/>
  <c r="G27" i="22"/>
  <c r="G23" i="22"/>
  <c r="G21" i="22"/>
  <c r="G36" i="22"/>
  <c r="G12" i="22"/>
  <c r="G9" i="21"/>
  <c r="G43" i="21"/>
  <c r="G7" i="21"/>
  <c r="G16" i="21"/>
  <c r="G26" i="1"/>
  <c r="G6" i="1"/>
  <c r="G19" i="1"/>
  <c r="G47" i="1"/>
  <c r="G46" i="1"/>
  <c r="G30" i="1"/>
  <c r="G27" i="29" l="1"/>
  <c r="G35" i="29"/>
  <c r="G10" i="29"/>
  <c r="G60" i="28"/>
  <c r="G29" i="28"/>
  <c r="G44" i="28"/>
  <c r="G76" i="13" l="1"/>
  <c r="G84" i="13"/>
  <c r="G35" i="13"/>
  <c r="G32" i="15"/>
  <c r="G6" i="16"/>
  <c r="G21" i="16"/>
  <c r="G14" i="16"/>
  <c r="G17" i="16"/>
  <c r="G11" i="16"/>
  <c r="G27" i="16"/>
  <c r="G32" i="16"/>
  <c r="G18" i="16"/>
  <c r="G15" i="16"/>
  <c r="G30" i="16"/>
  <c r="G31" i="16"/>
  <c r="G22" i="16"/>
  <c r="G34" i="16"/>
  <c r="G14" i="10"/>
  <c r="G107" i="10"/>
  <c r="G56" i="9"/>
  <c r="G66" i="9"/>
  <c r="G53" i="9"/>
  <c r="G82" i="9"/>
  <c r="G55" i="9"/>
  <c r="G20" i="8"/>
  <c r="G58" i="8"/>
  <c r="G28" i="8"/>
  <c r="G77" i="8"/>
  <c r="G16" i="6"/>
  <c r="G6" i="6"/>
  <c r="G12" i="6"/>
  <c r="G26" i="37"/>
  <c r="G32" i="37"/>
  <c r="G6" i="37"/>
  <c r="G28" i="37"/>
  <c r="G31" i="37"/>
  <c r="G26" i="19"/>
  <c r="G22" i="19"/>
  <c r="G149" i="11"/>
  <c r="G14" i="11"/>
  <c r="G86" i="11"/>
  <c r="G107" i="12"/>
  <c r="G12" i="14" l="1"/>
  <c r="G30" i="14"/>
  <c r="G19" i="14"/>
  <c r="G51" i="14"/>
  <c r="G135" i="10"/>
  <c r="G142" i="10"/>
  <c r="G96" i="10"/>
  <c r="G67" i="7"/>
  <c r="G16" i="7"/>
  <c r="G14" i="7"/>
  <c r="G30" i="7"/>
  <c r="G25" i="5"/>
  <c r="G32" i="5"/>
  <c r="G56" i="5"/>
  <c r="G64" i="5"/>
  <c r="G127" i="9"/>
  <c r="G32" i="9"/>
  <c r="G58" i="9"/>
  <c r="G10" i="8"/>
  <c r="G7" i="8"/>
  <c r="G12" i="11"/>
  <c r="G50" i="11"/>
  <c r="G59" i="12"/>
  <c r="G73" i="12"/>
  <c r="G10" i="12"/>
  <c r="G7" i="12"/>
  <c r="G29" i="12"/>
  <c r="G55" i="12"/>
  <c r="G62" i="12"/>
  <c r="G36" i="13"/>
  <c r="G55" i="13"/>
  <c r="G72" i="13"/>
  <c r="G6" i="30"/>
  <c r="G21" i="30"/>
  <c r="G8" i="30"/>
  <c r="G33" i="30"/>
  <c r="G42" i="29"/>
  <c r="G68" i="29"/>
  <c r="G45" i="29"/>
  <c r="G57" i="29"/>
  <c r="G29" i="29"/>
  <c r="G30" i="28"/>
  <c r="G47" i="28"/>
  <c r="G6" i="28"/>
  <c r="G11" i="26"/>
  <c r="G18" i="26"/>
  <c r="G17" i="26"/>
  <c r="G14" i="31"/>
  <c r="G30" i="31"/>
  <c r="G15" i="31"/>
  <c r="G47" i="31"/>
  <c r="G9" i="31"/>
  <c r="G31" i="31"/>
  <c r="G6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7" i="15"/>
  <c r="G39" i="15"/>
  <c r="G24" i="15"/>
  <c r="G26" i="15"/>
  <c r="G35" i="15"/>
  <c r="G19" i="37"/>
  <c r="G33" i="37"/>
  <c r="G43" i="19"/>
  <c r="G20" i="19"/>
  <c r="G27" i="19"/>
  <c r="G11" i="19"/>
  <c r="G42" i="19"/>
  <c r="G21" i="25"/>
  <c r="G19" i="25"/>
  <c r="G6" i="25"/>
  <c r="G17" i="25"/>
  <c r="G8" i="22"/>
  <c r="G13" i="22"/>
  <c r="G14" i="22"/>
  <c r="G22" i="22"/>
  <c r="G33" i="22"/>
  <c r="G40" i="22"/>
  <c r="G39" i="22"/>
  <c r="G16" i="22"/>
  <c r="G54" i="21"/>
  <c r="G35" i="21"/>
  <c r="G30" i="21"/>
  <c r="G52" i="21"/>
  <c r="G15" i="5"/>
  <c r="G13" i="5"/>
  <c r="G12" i="5"/>
  <c r="G50" i="5"/>
  <c r="G40" i="5"/>
  <c r="G41" i="5"/>
  <c r="G8" i="5"/>
  <c r="G19" i="5"/>
  <c r="G57" i="5"/>
  <c r="G31" i="5"/>
  <c r="G41" i="4"/>
  <c r="G10" i="4"/>
  <c r="G35" i="4"/>
  <c r="G37" i="4"/>
  <c r="G32" i="4"/>
  <c r="G28" i="4"/>
  <c r="G11" i="3"/>
  <c r="G6" i="3"/>
  <c r="G20" i="3"/>
  <c r="G19" i="3"/>
  <c r="G24" i="3"/>
  <c r="G23" i="3"/>
  <c r="G22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63" i="14"/>
  <c r="G72" i="12"/>
  <c r="G97" i="12"/>
  <c r="G8" i="12"/>
  <c r="G21" i="9"/>
  <c r="G48" i="9"/>
  <c r="G44" i="9"/>
  <c r="G41" i="9"/>
  <c r="G33" i="9"/>
  <c r="G71" i="8"/>
  <c r="G23" i="8"/>
  <c r="G49" i="30" l="1"/>
  <c r="G51" i="30"/>
  <c r="G34" i="7" l="1"/>
  <c r="G64" i="7"/>
  <c r="G61" i="7"/>
  <c r="G108" i="9"/>
  <c r="G52" i="11" l="1"/>
  <c r="G140" i="11"/>
  <c r="G133" i="11"/>
  <c r="G53" i="12"/>
  <c r="G19" i="12"/>
  <c r="G33" i="12"/>
  <c r="G56" i="12"/>
  <c r="G27" i="12"/>
  <c r="G11" i="13"/>
  <c r="G44" i="13"/>
  <c r="G61" i="13"/>
  <c r="G18" i="13"/>
  <c r="G54" i="13"/>
  <c r="G40" i="15"/>
  <c r="G8" i="15"/>
  <c r="G13" i="15"/>
  <c r="G11" i="32"/>
  <c r="G30" i="32"/>
  <c r="G26" i="32"/>
  <c r="G8" i="29"/>
  <c r="G69" i="29"/>
  <c r="G15" i="27"/>
  <c r="G29" i="26"/>
  <c r="G6" i="26"/>
  <c r="G15" i="26"/>
  <c r="G10" i="26"/>
  <c r="S70" i="5" l="1"/>
  <c r="T70" i="5"/>
  <c r="U70" i="5"/>
  <c r="V70" i="5"/>
  <c r="W70" i="5"/>
  <c r="U42" i="27"/>
  <c r="V42" i="27"/>
  <c r="W42" i="27"/>
  <c r="X42" i="27"/>
  <c r="Y42" i="27"/>
  <c r="G36" i="27"/>
  <c r="G38" i="27"/>
  <c r="G29" i="27"/>
  <c r="G25" i="27"/>
  <c r="G17" i="27"/>
  <c r="G12" i="28"/>
  <c r="G55" i="28"/>
  <c r="G53" i="28"/>
  <c r="G15" i="28"/>
  <c r="G20" i="28"/>
  <c r="G48" i="28"/>
  <c r="G48" i="29"/>
  <c r="G11" i="29"/>
  <c r="G28" i="29"/>
  <c r="V66" i="30"/>
  <c r="W66" i="30"/>
  <c r="X66" i="30"/>
  <c r="Y66" i="30"/>
  <c r="Z66" i="30"/>
  <c r="G35" i="30"/>
  <c r="G40" i="30"/>
  <c r="G50" i="30"/>
  <c r="G7" i="30"/>
  <c r="G15" i="30"/>
  <c r="G27" i="31"/>
  <c r="O37" i="32"/>
  <c r="P37" i="32"/>
  <c r="Q37" i="32"/>
  <c r="R37" i="32"/>
  <c r="S37" i="32"/>
  <c r="G25" i="32"/>
  <c r="G33" i="32"/>
  <c r="G21" i="32"/>
  <c r="G13" i="32"/>
  <c r="G24" i="32"/>
  <c r="G23" i="32"/>
  <c r="G63" i="7" l="1"/>
  <c r="G65" i="7"/>
  <c r="G31" i="7"/>
  <c r="G11" i="8"/>
  <c r="G69" i="8"/>
  <c r="G13" i="8"/>
  <c r="G27" i="8"/>
  <c r="G90" i="9"/>
  <c r="G8" i="9"/>
  <c r="G7" i="9"/>
  <c r="G74" i="9"/>
  <c r="G52" i="9"/>
  <c r="G50" i="9"/>
  <c r="G15" i="9"/>
  <c r="G76" i="10"/>
  <c r="G6" i="10"/>
  <c r="G92" i="10"/>
  <c r="G108" i="10"/>
  <c r="G85" i="10"/>
  <c r="G20" i="10"/>
  <c r="G80" i="10"/>
  <c r="G84" i="10"/>
  <c r="G98" i="10"/>
  <c r="G19" i="11"/>
  <c r="G42" i="11"/>
  <c r="G81" i="11"/>
  <c r="G89" i="11"/>
  <c r="G40" i="11"/>
  <c r="G33" i="11"/>
  <c r="G79" i="11"/>
  <c r="G70" i="12"/>
  <c r="G25" i="12"/>
  <c r="G105" i="12"/>
  <c r="G103" i="12"/>
  <c r="G21" i="12"/>
  <c r="G92" i="12"/>
  <c r="G41" i="12"/>
  <c r="G75" i="13"/>
  <c r="G32" i="13"/>
  <c r="G33" i="13"/>
  <c r="G62" i="13"/>
  <c r="G80" i="13"/>
  <c r="G21" i="13"/>
  <c r="G8" i="13"/>
  <c r="W72" i="14"/>
  <c r="X72" i="14"/>
  <c r="Y72" i="14"/>
  <c r="Z72" i="14"/>
  <c r="AA72" i="14"/>
  <c r="G66" i="14"/>
  <c r="G21" i="14"/>
  <c r="G50" i="14"/>
  <c r="G68" i="14"/>
  <c r="G56" i="14"/>
  <c r="G23" i="14"/>
  <c r="G18" i="28" l="1"/>
  <c r="G64" i="28"/>
  <c r="G11" i="30"/>
  <c r="G59" i="30"/>
  <c r="G56" i="30"/>
  <c r="G52" i="30"/>
  <c r="G37" i="30"/>
  <c r="G21" i="29"/>
  <c r="G64" i="29"/>
  <c r="G24" i="29"/>
  <c r="G129" i="9" l="1"/>
  <c r="G91" i="10"/>
  <c r="G7" i="10"/>
  <c r="G134" i="10"/>
  <c r="G102" i="11"/>
  <c r="G152" i="11"/>
  <c r="G84" i="11"/>
  <c r="G131" i="11"/>
  <c r="G48" i="11"/>
  <c r="G121" i="11"/>
  <c r="G22" i="12"/>
  <c r="G37" i="12"/>
  <c r="G93" i="12"/>
  <c r="G82" i="12"/>
  <c r="G119" i="12"/>
  <c r="G12" i="13"/>
  <c r="G6" i="14"/>
  <c r="G28" i="14"/>
  <c r="G14" i="14"/>
  <c r="G7" i="14"/>
  <c r="G9" i="14"/>
  <c r="G35" i="9"/>
  <c r="G7" i="28" l="1"/>
  <c r="G17" i="28"/>
  <c r="Q60" i="21"/>
  <c r="R60" i="21"/>
  <c r="S60" i="21"/>
  <c r="T60" i="21"/>
  <c r="U60" i="21"/>
  <c r="G21" i="19"/>
  <c r="G7" i="19"/>
  <c r="G10" i="19"/>
  <c r="G51" i="11"/>
  <c r="G30" i="11"/>
  <c r="G100" i="11"/>
  <c r="G85" i="11"/>
  <c r="G17" i="3"/>
  <c r="G8" i="3"/>
  <c r="G18" i="3"/>
  <c r="G97" i="10" l="1"/>
  <c r="G79" i="10"/>
  <c r="G100" i="10"/>
  <c r="G17" i="10"/>
  <c r="G10" i="9"/>
  <c r="G39" i="9"/>
  <c r="G65" i="9"/>
  <c r="G33" i="7"/>
  <c r="G58" i="7"/>
  <c r="G42" i="7"/>
  <c r="G62" i="7"/>
  <c r="G25" i="29"/>
  <c r="G55" i="29"/>
  <c r="G7" i="29"/>
  <c r="G17" i="29"/>
  <c r="G12" i="26"/>
  <c r="G26" i="26"/>
  <c r="G22" i="26"/>
  <c r="G8" i="26"/>
  <c r="G41" i="19" l="1"/>
  <c r="G40" i="19"/>
  <c r="G157" i="10"/>
  <c r="G25" i="10"/>
  <c r="G115" i="10"/>
  <c r="G41" i="11"/>
  <c r="G150" i="11"/>
  <c r="G54" i="11"/>
  <c r="G36" i="12"/>
  <c r="G78" i="12"/>
  <c r="G58" i="12"/>
  <c r="G19" i="32"/>
  <c r="G27" i="32"/>
  <c r="G9" i="32"/>
  <c r="G14" i="3"/>
  <c r="G87" i="9"/>
  <c r="G57" i="9"/>
  <c r="G101" i="9"/>
  <c r="G103" i="9"/>
  <c r="G20" i="12"/>
  <c r="G77" i="12"/>
  <c r="G116" i="12"/>
  <c r="G87" i="12"/>
  <c r="G25" i="7"/>
  <c r="G9" i="7"/>
  <c r="G20" i="7"/>
  <c r="G19" i="30"/>
  <c r="G36" i="30"/>
  <c r="G38" i="30"/>
  <c r="G47" i="30"/>
  <c r="G26" i="30"/>
  <c r="X81" i="28"/>
  <c r="Y81" i="28"/>
  <c r="Z81" i="28"/>
  <c r="AA81" i="28"/>
  <c r="AB81" i="28"/>
  <c r="G8" i="28"/>
  <c r="G9" i="28"/>
  <c r="G73" i="28"/>
  <c r="G28" i="28"/>
  <c r="G13" i="28"/>
  <c r="G52" i="28"/>
  <c r="G47" i="11" l="1"/>
  <c r="G61" i="9"/>
  <c r="G37" i="9"/>
  <c r="G36" i="3"/>
  <c r="G63" i="12" l="1"/>
  <c r="G95" i="12"/>
  <c r="G40" i="12"/>
  <c r="G83" i="12"/>
  <c r="G14" i="12"/>
  <c r="G45" i="12"/>
  <c r="G153" i="10"/>
  <c r="G146" i="10"/>
  <c r="G99" i="10"/>
  <c r="G47" i="7"/>
  <c r="G15" i="7"/>
  <c r="G56" i="7"/>
  <c r="G51" i="7"/>
  <c r="G54" i="7"/>
  <c r="G24" i="7"/>
  <c r="G8" i="10"/>
  <c r="G144" i="10"/>
  <c r="G22" i="10"/>
  <c r="G145" i="10"/>
  <c r="G16" i="11"/>
  <c r="G103" i="11"/>
  <c r="G109" i="11"/>
  <c r="G108" i="11"/>
  <c r="G29" i="11"/>
  <c r="G23" i="19"/>
  <c r="G31" i="28"/>
  <c r="G26" i="28"/>
  <c r="G69" i="28"/>
  <c r="G23" i="28"/>
  <c r="G88" i="12"/>
  <c r="G52" i="12"/>
  <c r="G75" i="12"/>
  <c r="G46" i="12"/>
  <c r="G132" i="10"/>
  <c r="G121" i="10"/>
  <c r="G123" i="10"/>
  <c r="G88" i="10" l="1"/>
  <c r="G131" i="9" l="1"/>
  <c r="G86" i="12" l="1"/>
  <c r="G22" i="4" l="1"/>
  <c r="G6" i="22"/>
  <c r="G40" i="37"/>
  <c r="G14" i="37"/>
  <c r="G36" i="37"/>
  <c r="G9" i="37"/>
  <c r="G16" i="37"/>
  <c r="G37" i="37"/>
  <c r="G15" i="37"/>
  <c r="G27" i="37"/>
  <c r="G29" i="37"/>
  <c r="G8" i="37"/>
  <c r="G12" i="37"/>
  <c r="G17" i="37"/>
  <c r="G25" i="37"/>
  <c r="G7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2" i="33"/>
  <c r="G17" i="33"/>
  <c r="G16" i="33"/>
  <c r="G14" i="33"/>
  <c r="G26" i="33"/>
  <c r="G20" i="33"/>
  <c r="G19" i="33"/>
  <c r="G29" i="33"/>
  <c r="G6" i="33"/>
  <c r="G11" i="33"/>
  <c r="G18" i="33"/>
  <c r="G13" i="33"/>
  <c r="G30" i="33"/>
  <c r="G7" i="33"/>
  <c r="G21" i="33"/>
  <c r="G8" i="33"/>
  <c r="G25" i="33"/>
  <c r="G28" i="33"/>
  <c r="G10" i="33"/>
  <c r="G22" i="33"/>
  <c r="G15" i="33"/>
  <c r="G23" i="33"/>
  <c r="G9" i="33"/>
  <c r="G35" i="32"/>
  <c r="G7" i="32"/>
  <c r="G10" i="32"/>
  <c r="G17" i="32"/>
  <c r="G34" i="32"/>
  <c r="G22" i="32"/>
  <c r="G54" i="31"/>
  <c r="G38" i="31"/>
  <c r="G39" i="31"/>
  <c r="G34" i="31"/>
  <c r="G8" i="31"/>
  <c r="G33" i="31"/>
  <c r="G37" i="31"/>
  <c r="G48" i="31"/>
  <c r="G18" i="31"/>
  <c r="G13" i="31"/>
  <c r="G11" i="31"/>
  <c r="G7" i="31"/>
  <c r="G32" i="31"/>
  <c r="G41" i="31"/>
  <c r="G43" i="31"/>
  <c r="G64" i="30"/>
  <c r="G20" i="30"/>
  <c r="G14" i="30"/>
  <c r="G45" i="30"/>
  <c r="G58" i="30"/>
  <c r="G18" i="30"/>
  <c r="G53" i="30"/>
  <c r="G24" i="30"/>
  <c r="G22" i="30"/>
  <c r="G16" i="30"/>
  <c r="G44" i="30"/>
  <c r="G77" i="29"/>
  <c r="G56" i="29"/>
  <c r="G71" i="29"/>
  <c r="G46" i="29"/>
  <c r="G44" i="29"/>
  <c r="G16" i="29"/>
  <c r="G12" i="29"/>
  <c r="G59" i="29"/>
  <c r="G34" i="29"/>
  <c r="G79" i="28"/>
  <c r="G33" i="28"/>
  <c r="G24" i="28"/>
  <c r="G11" i="28"/>
  <c r="G38" i="28"/>
  <c r="G21" i="28"/>
  <c r="G40" i="28"/>
  <c r="G56" i="28"/>
  <c r="G41" i="28"/>
  <c r="G32" i="28"/>
  <c r="G16" i="28"/>
  <c r="G46" i="28"/>
  <c r="G65" i="28"/>
  <c r="G22" i="28"/>
  <c r="G40" i="27"/>
  <c r="G18" i="27"/>
  <c r="G24" i="27"/>
  <c r="G33" i="27"/>
  <c r="G16" i="27"/>
  <c r="G34" i="27"/>
  <c r="G6" i="27"/>
  <c r="G32" i="26"/>
  <c r="G14" i="26"/>
  <c r="G25" i="26"/>
  <c r="G23" i="26"/>
  <c r="G27" i="26"/>
  <c r="G28" i="26"/>
  <c r="G21" i="26"/>
  <c r="G19" i="26"/>
  <c r="G7" i="26"/>
  <c r="G16" i="26"/>
  <c r="G25" i="25"/>
  <c r="G12" i="25"/>
  <c r="G7" i="25"/>
  <c r="G8" i="25"/>
  <c r="G9" i="25"/>
  <c r="G22" i="25"/>
  <c r="G40" i="24"/>
  <c r="G37" i="24"/>
  <c r="G11" i="24"/>
  <c r="G35" i="24"/>
  <c r="G7" i="24"/>
  <c r="G12" i="24"/>
  <c r="G16" i="24"/>
  <c r="G17" i="24"/>
  <c r="G19" i="24"/>
  <c r="G14" i="24"/>
  <c r="G9" i="24"/>
  <c r="G10" i="24"/>
  <c r="G24" i="24"/>
  <c r="G25" i="24"/>
  <c r="G21" i="24"/>
  <c r="G8" i="24"/>
  <c r="G33" i="24"/>
  <c r="G39" i="23"/>
  <c r="G9" i="23"/>
  <c r="G23" i="23"/>
  <c r="G21" i="23"/>
  <c r="G29" i="23"/>
  <c r="G7" i="23"/>
  <c r="G6" i="23"/>
  <c r="G8" i="23"/>
  <c r="G22" i="23"/>
  <c r="G16" i="23"/>
  <c r="G19" i="23"/>
  <c r="G18" i="23"/>
  <c r="G24" i="23"/>
  <c r="G34" i="23"/>
  <c r="G26" i="23"/>
  <c r="G10" i="23"/>
  <c r="G30" i="23"/>
  <c r="G14" i="23"/>
  <c r="G17" i="23"/>
  <c r="G20" i="23"/>
  <c r="G15" i="23"/>
  <c r="G48" i="22"/>
  <c r="G38" i="22"/>
  <c r="G20" i="22"/>
  <c r="G9" i="22"/>
  <c r="G24" i="22"/>
  <c r="G19" i="22"/>
  <c r="G34" i="22"/>
  <c r="G18" i="22"/>
  <c r="G17" i="22"/>
  <c r="G10" i="22"/>
  <c r="G41" i="22"/>
  <c r="G32" i="22"/>
  <c r="G58" i="21"/>
  <c r="G24" i="21"/>
  <c r="G25" i="21"/>
  <c r="G8" i="21"/>
  <c r="G29" i="21"/>
  <c r="G53" i="21"/>
  <c r="G6" i="21"/>
  <c r="G27" i="21"/>
  <c r="G20" i="21"/>
  <c r="G47" i="21"/>
  <c r="G39" i="21"/>
  <c r="G10" i="21"/>
  <c r="G48" i="21"/>
  <c r="G40" i="21"/>
  <c r="G32" i="21"/>
  <c r="G28" i="21"/>
  <c r="G49" i="21"/>
  <c r="G51" i="21"/>
  <c r="H42" i="20"/>
  <c r="G40" i="20"/>
  <c r="G31" i="20"/>
  <c r="G23" i="20"/>
  <c r="G29" i="20"/>
  <c r="G15" i="20"/>
  <c r="G24" i="20"/>
  <c r="G10" i="20"/>
  <c r="G9" i="20"/>
  <c r="G20" i="20"/>
  <c r="G34" i="20"/>
  <c r="G22" i="20"/>
  <c r="G11" i="20"/>
  <c r="G7" i="20"/>
  <c r="G26" i="20"/>
  <c r="G6" i="20"/>
  <c r="G19" i="20"/>
  <c r="G12" i="20"/>
  <c r="V49" i="19"/>
  <c r="U49" i="19"/>
  <c r="T49" i="19"/>
  <c r="S49" i="19"/>
  <c r="R49" i="19"/>
  <c r="G47" i="19"/>
  <c r="G19" i="19"/>
  <c r="G33" i="19"/>
  <c r="G8" i="19"/>
  <c r="G9" i="19"/>
  <c r="G12" i="19"/>
  <c r="G6" i="19"/>
  <c r="G29" i="19"/>
  <c r="G30" i="19"/>
  <c r="G13" i="19"/>
  <c r="G16" i="19"/>
  <c r="G18" i="17"/>
  <c r="G11" i="17"/>
  <c r="G15" i="17"/>
  <c r="G14" i="17"/>
  <c r="G7" i="17"/>
  <c r="G9" i="17"/>
  <c r="G17" i="17"/>
  <c r="G10" i="17"/>
  <c r="G13" i="17"/>
  <c r="G38" i="16"/>
  <c r="G26" i="16"/>
  <c r="G13" i="16"/>
  <c r="G12" i="16"/>
  <c r="G28" i="16"/>
  <c r="G19" i="16"/>
  <c r="G48" i="15"/>
  <c r="G30" i="15"/>
  <c r="G18" i="15"/>
  <c r="G21" i="15"/>
  <c r="G19" i="15"/>
  <c r="G23" i="15"/>
  <c r="G41" i="15"/>
  <c r="G25" i="15"/>
  <c r="G28" i="15"/>
  <c r="G27" i="15"/>
  <c r="G22" i="15"/>
  <c r="G34" i="15"/>
  <c r="G42" i="15"/>
  <c r="G70" i="14"/>
  <c r="G15" i="14"/>
  <c r="G34" i="14"/>
  <c r="G67" i="14"/>
  <c r="G22" i="14"/>
  <c r="G52" i="14"/>
  <c r="G65" i="14"/>
  <c r="G20" i="14"/>
  <c r="G26" i="14"/>
  <c r="G35" i="14"/>
  <c r="G49" i="14"/>
  <c r="G41" i="14"/>
  <c r="G96" i="13"/>
  <c r="G47" i="13"/>
  <c r="G63" i="13"/>
  <c r="G23" i="13"/>
  <c r="G49" i="13"/>
  <c r="G13" i="13"/>
  <c r="G19" i="13"/>
  <c r="G41" i="13"/>
  <c r="G69" i="13"/>
  <c r="G56" i="13"/>
  <c r="G10" i="13"/>
  <c r="G20" i="13"/>
  <c r="G39" i="13"/>
  <c r="G127" i="12"/>
  <c r="G24" i="12"/>
  <c r="G6" i="12"/>
  <c r="G39" i="12"/>
  <c r="G26" i="12"/>
  <c r="G9" i="12"/>
  <c r="G106" i="12"/>
  <c r="G68" i="12"/>
  <c r="G61" i="12"/>
  <c r="G15" i="12"/>
  <c r="G34" i="12"/>
  <c r="G43" i="12"/>
  <c r="G38" i="12"/>
  <c r="G160" i="11"/>
  <c r="G20" i="11"/>
  <c r="G18" i="11"/>
  <c r="G90" i="11"/>
  <c r="G38" i="11"/>
  <c r="G92" i="11"/>
  <c r="G75" i="11"/>
  <c r="G44" i="11"/>
  <c r="G139" i="11"/>
  <c r="G49" i="11"/>
  <c r="G132" i="11"/>
  <c r="G26" i="11"/>
  <c r="G82" i="11"/>
  <c r="G80" i="11"/>
  <c r="G167" i="10"/>
  <c r="G122" i="10"/>
  <c r="G81" i="10"/>
  <c r="G89" i="10"/>
  <c r="G34" i="10"/>
  <c r="G111" i="10"/>
  <c r="G33" i="10"/>
  <c r="G23" i="10"/>
  <c r="G78" i="10"/>
  <c r="G32" i="10"/>
  <c r="G155" i="10"/>
  <c r="G16" i="10"/>
  <c r="G120" i="10"/>
  <c r="AE150" i="9"/>
  <c r="AD150" i="9"/>
  <c r="AC150" i="9"/>
  <c r="AB150" i="9"/>
  <c r="AA150" i="9"/>
  <c r="G148" i="9"/>
  <c r="G9" i="9"/>
  <c r="G121" i="9"/>
  <c r="G115" i="9"/>
  <c r="G138" i="9"/>
  <c r="G92" i="9"/>
  <c r="G68" i="9"/>
  <c r="G16" i="9"/>
  <c r="G130" i="9"/>
  <c r="G140" i="9"/>
  <c r="G79" i="9"/>
  <c r="G45" i="9"/>
  <c r="G18" i="9"/>
  <c r="G141" i="9"/>
  <c r="G126" i="9"/>
  <c r="G82" i="8"/>
  <c r="G79" i="8"/>
  <c r="G14" i="8"/>
  <c r="G49" i="8"/>
  <c r="G37" i="8"/>
  <c r="G25" i="8"/>
  <c r="G76" i="8"/>
  <c r="G34" i="8"/>
  <c r="G36" i="8"/>
  <c r="G17" i="8"/>
  <c r="G61" i="8"/>
  <c r="G64" i="8"/>
  <c r="G40" i="8"/>
  <c r="G51" i="8"/>
  <c r="G19" i="8"/>
  <c r="G24" i="8"/>
  <c r="G33" i="8"/>
  <c r="G18" i="8"/>
  <c r="G30" i="8"/>
  <c r="G29" i="8"/>
  <c r="G50" i="8"/>
  <c r="G43" i="8"/>
  <c r="G78" i="8"/>
  <c r="G70" i="7"/>
  <c r="G17" i="7"/>
  <c r="G26" i="7"/>
  <c r="G28" i="7"/>
  <c r="G32" i="7"/>
  <c r="G19" i="7"/>
  <c r="G37" i="7"/>
  <c r="G7" i="7"/>
  <c r="G48" i="7"/>
  <c r="G38" i="7"/>
  <c r="G48" i="6"/>
  <c r="G35" i="6"/>
  <c r="G7" i="6"/>
  <c r="G18" i="6"/>
  <c r="G27" i="6"/>
  <c r="G15" i="6"/>
  <c r="G10" i="6"/>
  <c r="G31" i="6"/>
  <c r="G36" i="6"/>
  <c r="G44" i="6"/>
  <c r="G39" i="6"/>
  <c r="G22" i="6"/>
  <c r="G23" i="6"/>
  <c r="G11" i="6"/>
  <c r="G21" i="6"/>
  <c r="G13" i="6"/>
  <c r="G17" i="6"/>
  <c r="G41" i="6"/>
  <c r="G9" i="6"/>
  <c r="G60" i="5"/>
  <c r="G10" i="5"/>
  <c r="G62" i="5"/>
  <c r="G55" i="5"/>
  <c r="G24" i="5"/>
  <c r="G51" i="5"/>
  <c r="G6" i="5"/>
  <c r="G52" i="5"/>
  <c r="G7" i="5"/>
  <c r="G63" i="5"/>
  <c r="G18" i="5"/>
  <c r="G65" i="5"/>
  <c r="G11" i="5"/>
  <c r="G9" i="5"/>
  <c r="G38" i="5"/>
  <c r="G30" i="5"/>
  <c r="G68" i="5"/>
  <c r="V48" i="4"/>
  <c r="U48" i="4"/>
  <c r="T48" i="4"/>
  <c r="S48" i="4"/>
  <c r="R48" i="4"/>
  <c r="G46" i="4"/>
  <c r="G16" i="4"/>
  <c r="G43" i="4"/>
  <c r="G31" i="4"/>
  <c r="G40" i="4"/>
  <c r="G21" i="4"/>
  <c r="G6" i="4"/>
  <c r="G9" i="4"/>
  <c r="G34" i="4"/>
  <c r="G19" i="4"/>
  <c r="G44" i="4"/>
  <c r="G33" i="4"/>
  <c r="G39" i="4"/>
  <c r="G23" i="4"/>
  <c r="G12" i="4"/>
  <c r="G29" i="4"/>
  <c r="G46" i="3"/>
  <c r="G9" i="3"/>
  <c r="G42" i="3"/>
  <c r="G12" i="3"/>
  <c r="G44" i="3"/>
  <c r="G15" i="3"/>
  <c r="G7" i="3"/>
  <c r="G16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56" i="31" l="1"/>
  <c r="G66" i="30"/>
  <c r="G79" i="29"/>
  <c r="G81" i="28"/>
  <c r="G42" i="27"/>
  <c r="G42" i="24"/>
  <c r="G41" i="23"/>
  <c r="G50" i="15"/>
  <c r="G72" i="14"/>
  <c r="G98" i="13"/>
  <c r="G129" i="12"/>
  <c r="G169" i="10"/>
  <c r="G150" i="9"/>
  <c r="G84" i="8"/>
</calcChain>
</file>

<file path=xl/sharedStrings.xml><?xml version="1.0" encoding="utf-8"?>
<sst xmlns="http://schemas.openxmlformats.org/spreadsheetml/2006/main" count="27121" uniqueCount="1673">
  <si>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</si>
  <si>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</si>
  <si>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</si>
  <si>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</si>
  <si>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</si>
  <si>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</si>
  <si>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</si>
  <si>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</si>
  <si>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</si>
  <si>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</si>
  <si>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</si>
  <si>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</si>
  <si>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</si>
  <si>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</si>
  <si>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</si>
  <si>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</si>
  <si>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</si>
  <si>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</si>
  <si>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</si>
  <si>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</si>
  <si>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</si>
  <si>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</si>
  <si>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</si>
  <si>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</si>
  <si>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</si>
  <si>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</si>
  <si>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</si>
  <si>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</si>
  <si>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</si>
  <si>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</si>
  <si>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</si>
  <si>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</si>
  <si>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</si>
  <si>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</si>
  <si>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</si>
  <si>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</si>
  <si>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</si>
  <si>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</si>
  <si>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</si>
  <si>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</si>
  <si>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</si>
  <si>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</si>
  <si>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</si>
  <si>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</si>
  <si>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</si>
  <si>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</si>
  <si>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</si>
  <si>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</si>
  <si>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</si>
  <si>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</si>
  <si>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</si>
  <si>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</si>
  <si>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</si>
  <si>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</si>
  <si>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</si>
  <si>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</si>
  <si>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</si>
  <si>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</si>
  <si>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</si>
  <si>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</si>
  <si>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</si>
  <si>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</si>
  <si>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</si>
  <si>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</si>
  <si>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</si>
  <si>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</si>
  <si>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</si>
  <si>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</si>
  <si>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</si>
  <si>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</si>
  <si>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</si>
  <si>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</si>
  <si>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</si>
  <si>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</si>
  <si>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</si>
  <si>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</si>
  <si>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</si>
  <si>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</si>
  <si>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</si>
  <si>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</si>
  <si>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</si>
  <si>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</si>
  <si>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</si>
  <si>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</si>
  <si>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</si>
  <si>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</si>
  <si>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</si>
  <si>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</si>
  <si>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</si>
  <si>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</si>
  <si>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</si>
  <si>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</si>
  <si>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</si>
  <si>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</si>
  <si>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</si>
  <si>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</si>
  <si>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</si>
  <si>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</si>
  <si>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</si>
  <si>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</si>
  <si>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</si>
  <si>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</si>
  <si>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</si>
  <si>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</si>
  <si>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</si>
  <si>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</si>
  <si>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</si>
  <si>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</si>
  <si>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</si>
  <si>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</si>
  <si>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</si>
  <si>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</si>
  <si>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</si>
  <si>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</si>
  <si>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</si>
  <si>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</si>
  <si>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</si>
  <si>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</si>
  <si>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</si>
  <si>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</si>
  <si>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</si>
  <si>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</si>
  <si>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</si>
  <si>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</si>
  <si>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</si>
  <si>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</si>
  <si>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</si>
  <si>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</si>
  <si>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</si>
  <si>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</si>
  <si>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</si>
  <si>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</si>
  <si>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</si>
  <si>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</si>
  <si>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</si>
  <si>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</si>
  <si>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</si>
  <si>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</si>
  <si>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</si>
  <si>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</si>
  <si>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</si>
  <si>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</si>
  <si>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</si>
  <si>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</si>
  <si>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</si>
  <si>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</si>
  <si>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</si>
  <si>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</si>
  <si>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</si>
  <si>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</si>
  <si>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</si>
  <si>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</si>
  <si>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</si>
  <si>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</si>
  <si>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</si>
  <si>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</si>
  <si>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</si>
  <si>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</si>
  <si>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</si>
  <si>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</si>
  <si>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</si>
  <si>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</si>
  <si>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</si>
  <si>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</si>
  <si>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</si>
  <si>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</si>
  <si>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</si>
  <si>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</si>
  <si>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</si>
  <si>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</si>
  <si>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</si>
  <si>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</si>
  <si>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</si>
  <si>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</si>
  <si>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</si>
  <si>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</si>
  <si>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</si>
  <si>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</si>
  <si>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</si>
  <si>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</si>
  <si>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</si>
  <si>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</si>
  <si>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</si>
  <si>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</si>
  <si>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</si>
  <si>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</si>
  <si>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</si>
  <si>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</si>
  <si>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</si>
  <si>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</si>
  <si>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</si>
  <si>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</si>
  <si>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</si>
  <si>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</si>
  <si>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</si>
  <si>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</si>
  <si>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</si>
  <si>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</si>
  <si>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</si>
  <si>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</si>
  <si>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</si>
  <si>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</si>
  <si>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</si>
  <si>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</si>
  <si>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</si>
  <si>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</si>
  <si>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</si>
  <si>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</si>
  <si>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</si>
  <si>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</si>
  <si>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</si>
  <si>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</si>
  <si>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</si>
  <si>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</si>
  <si>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</si>
  <si>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</si>
  <si>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</si>
  <si>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</si>
  <si>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</si>
  <si>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</si>
  <si>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</si>
  <si>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</si>
  <si>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</si>
  <si>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</si>
  <si>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</si>
  <si>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</si>
  <si>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</si>
  <si>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</si>
  <si>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</si>
  <si>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</si>
  <si>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</si>
  <si>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</si>
  <si>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</si>
  <si>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</si>
  <si>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</si>
  <si>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</si>
  <si>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</si>
  <si>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</si>
  <si>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</si>
  <si>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</si>
  <si>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</si>
  <si>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</si>
  <si>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</si>
  <si>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</si>
  <si>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</si>
  <si>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</si>
  <si>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</si>
  <si>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</si>
  <si>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</si>
  <si>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</si>
  <si>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</si>
  <si>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</si>
  <si>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</si>
  <si>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</si>
  <si>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</si>
  <si>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</si>
  <si>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</si>
  <si>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</si>
  <si>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</si>
  <si>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</si>
  <si>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</si>
  <si>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</si>
  <si>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</si>
  <si>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</si>
  <si>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</si>
  <si>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</si>
  <si>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</si>
  <si>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</si>
  <si>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</si>
  <si>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</si>
  <si>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</si>
  <si>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</si>
  <si>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</si>
  <si>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</si>
  <si>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</si>
  <si>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</si>
  <si>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</si>
  <si>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</si>
  <si>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</si>
  <si>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</si>
  <si>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</si>
  <si>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</si>
  <si>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</si>
  <si>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</si>
  <si>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</si>
  <si>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</si>
  <si>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</si>
  <si>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</si>
  <si>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</si>
  <si>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</si>
  <si>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</si>
  <si>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</si>
  <si>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</si>
  <si>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</si>
  <si>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</si>
  <si>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</si>
  <si>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</si>
  <si>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</si>
  <si>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</si>
  <si>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</si>
  <si>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</si>
  <si>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</si>
  <si>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</si>
  <si>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</si>
  <si>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</si>
  <si>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</si>
  <si>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</si>
  <si>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</si>
  <si>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</si>
  <si>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</si>
  <si>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</si>
  <si>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</si>
  <si>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</si>
  <si>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</si>
  <si>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</si>
  <si>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</si>
  <si>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</si>
  <si>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</si>
  <si>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</si>
  <si>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</si>
  <si>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</si>
  <si>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</si>
  <si>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</si>
  <si>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</si>
  <si>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</si>
  <si>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</si>
  <si>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</si>
  <si>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</si>
  <si>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</si>
  <si>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</si>
  <si>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</si>
  <si>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</si>
  <si>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</si>
  <si>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</si>
  <si>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</si>
  <si>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</si>
  <si>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</si>
  <si>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</si>
  <si>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</si>
  <si>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</si>
  <si>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</si>
  <si>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</si>
  <si>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</si>
  <si>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</si>
  <si>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</si>
  <si>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</si>
  <si>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</si>
  <si>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</si>
  <si>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</si>
  <si>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</si>
  <si>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</si>
  <si>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</si>
  <si>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</si>
  <si>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</si>
  <si>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</si>
  <si>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</si>
  <si>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</si>
  <si>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</si>
  <si>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</si>
  <si>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</si>
  <si>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</si>
  <si>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</si>
  <si>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</si>
  <si>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</si>
  <si>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</si>
  <si>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</si>
  <si>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</si>
  <si>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</si>
  <si>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Cristian Orellana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</si>
  <si>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</si>
  <si>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</si>
  <si>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</si>
  <si>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</si>
  <si>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</si>
  <si>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</si>
  <si>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</si>
  <si>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</si>
  <si>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</si>
  <si>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</si>
  <si>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</si>
  <si>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</si>
  <si>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</si>
  <si>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</si>
  <si>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</si>
  <si>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</si>
  <si>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</si>
  <si>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</si>
  <si>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</si>
  <si>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</si>
  <si>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</si>
  <si>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</si>
  <si>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</si>
  <si>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</si>
  <si>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</si>
  <si>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</si>
  <si>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</si>
  <si>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</si>
  <si>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</si>
  <si>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</si>
  <si>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</si>
  <si>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</si>
  <si>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</si>
  <si>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</si>
  <si>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</si>
  <si>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</si>
  <si>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</si>
  <si>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</si>
  <si>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</si>
  <si>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</si>
  <si>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</si>
  <si>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</si>
  <si>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</si>
  <si>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</si>
  <si>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</si>
  <si>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</si>
  <si>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</si>
  <si>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</si>
  <si>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</si>
  <si>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</si>
  <si>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</si>
  <si>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</si>
  <si>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</si>
  <si>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</si>
  <si>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</si>
  <si>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</si>
  <si>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</si>
  <si>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</si>
  <si>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</si>
  <si>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</si>
  <si>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</si>
  <si>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</si>
  <si>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</si>
  <si>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</si>
  <si>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</si>
  <si>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</si>
  <si>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</si>
  <si>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</si>
  <si>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</si>
  <si>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</si>
  <si>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</si>
  <si>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</si>
  <si>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</si>
  <si>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</si>
  <si>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</si>
  <si>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</si>
  <si>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</si>
  <si>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</si>
  <si>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</si>
  <si>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</si>
  <si>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</si>
  <si>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</si>
  <si>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</si>
  <si>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</si>
  <si>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</si>
  <si>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</si>
  <si>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</si>
  <si>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</si>
  <si>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</si>
  <si>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</si>
  <si>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</si>
  <si>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</si>
  <si>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</si>
  <si>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</si>
  <si>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</si>
  <si>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</si>
  <si>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</si>
  <si>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</si>
  <si>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</si>
  <si>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</si>
  <si>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</si>
  <si>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</si>
  <si>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</si>
  <si>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</si>
  <si>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</si>
  <si>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</si>
  <si>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</si>
  <si>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</si>
  <si>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</si>
  <si>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</si>
  <si>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</si>
  <si>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</si>
  <si>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</si>
  <si>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</si>
  <si>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</si>
  <si>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</si>
  <si>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</si>
  <si>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</si>
  <si>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</si>
  <si>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</si>
  <si>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</si>
  <si>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</si>
  <si>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</si>
  <si>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</si>
  <si>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</si>
  <si>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</si>
  <si>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</si>
  <si>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</si>
  <si>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</si>
  <si>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</si>
  <si>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</si>
  <si>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</si>
  <si>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</si>
  <si>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</si>
  <si>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</si>
  <si>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</si>
  <si>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</si>
  <si>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</si>
  <si>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</si>
  <si>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</si>
  <si>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</si>
  <si>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</si>
  <si>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</si>
  <si>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</si>
  <si>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</si>
  <si>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</si>
  <si>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</si>
  <si>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</si>
  <si>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</si>
  <si>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</si>
  <si>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</si>
  <si>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</si>
  <si>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</si>
  <si>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</si>
  <si>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</si>
  <si>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</si>
  <si>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</si>
  <si>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</si>
  <si>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</si>
  <si>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</si>
  <si>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</si>
  <si>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</si>
  <si>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</si>
  <si>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</si>
  <si>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</si>
  <si>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</si>
  <si>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</si>
  <si>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</si>
  <si>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</si>
  <si>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</si>
  <si>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</si>
  <si>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</si>
  <si>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</si>
  <si>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</si>
  <si>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</si>
  <si>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</si>
  <si>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</si>
  <si>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</si>
  <si>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</si>
  <si>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</si>
  <si>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</si>
  <si>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</si>
  <si>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</si>
  <si>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</si>
  <si>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</si>
  <si>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</si>
  <si>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</si>
  <si>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</si>
  <si>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</si>
  <si>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</si>
  <si>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</si>
  <si>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</si>
  <si>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</si>
  <si>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</si>
  <si>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</si>
  <si>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</si>
  <si>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</si>
  <si>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</si>
  <si>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</si>
  <si>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</si>
  <si>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</si>
  <si>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</si>
  <si>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</si>
  <si>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</si>
  <si>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</si>
  <si>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</si>
  <si>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</si>
  <si>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</si>
  <si>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</si>
  <si>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</si>
  <si>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</si>
  <si>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</si>
  <si>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</si>
  <si>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</si>
  <si>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</si>
  <si>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</si>
  <si>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</si>
  <si>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</si>
  <si>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</si>
  <si>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</si>
  <si>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</si>
  <si>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</si>
  <si>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</si>
  <si>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</si>
  <si>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</si>
  <si>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</si>
  <si>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</si>
  <si>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</si>
  <si>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</si>
  <si>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</si>
  <si>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</si>
  <si>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</si>
  <si>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</si>
  <si>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</si>
  <si>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</si>
  <si>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</si>
  <si>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</si>
  <si>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</si>
  <si>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</si>
  <si>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</si>
  <si>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</si>
  <si>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</si>
  <si>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</si>
  <si>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</si>
  <si>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</si>
  <si>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</si>
  <si>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</si>
  <si>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</si>
  <si>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</si>
  <si>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</si>
  <si>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</si>
  <si>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</si>
  <si>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</si>
  <si>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</si>
  <si>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</si>
  <si>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</si>
  <si>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</si>
  <si>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</si>
  <si>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</si>
  <si>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</si>
  <si>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</si>
  <si>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</si>
  <si>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</si>
  <si>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</si>
  <si>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</si>
  <si>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</si>
  <si>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</si>
  <si>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</si>
  <si>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</si>
  <si>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</si>
  <si>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</si>
  <si>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</si>
  <si>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</si>
  <si>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</si>
  <si>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</si>
  <si>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</si>
  <si>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</si>
  <si>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</si>
  <si>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</si>
  <si>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</si>
  <si>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</si>
  <si>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</si>
  <si>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</si>
  <si>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</si>
  <si>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</si>
  <si>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</si>
  <si>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</si>
  <si>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</si>
  <si>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</si>
  <si>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</si>
  <si>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</si>
  <si>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</si>
  <si>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</si>
  <si>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</si>
  <si>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</si>
  <si>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</si>
  <si>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</si>
  <si>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</si>
  <si>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</si>
  <si>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</si>
  <si>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</si>
  <si>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</si>
  <si>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</si>
  <si>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</si>
  <si>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</si>
  <si>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</si>
  <si>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</si>
  <si>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</si>
  <si>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</si>
  <si>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</si>
  <si>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</si>
  <si>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</si>
  <si>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</si>
  <si>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</si>
  <si>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</si>
  <si>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</si>
  <si>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</si>
  <si>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</si>
  <si>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</si>
  <si>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</si>
  <si>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</si>
  <si>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</si>
  <si>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</si>
  <si>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</si>
  <si>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</si>
  <si>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</si>
  <si>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</si>
  <si>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</si>
  <si>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</si>
  <si>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</si>
  <si>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</si>
  <si>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</si>
  <si>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</si>
  <si>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</si>
  <si>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</si>
  <si>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</si>
  <si>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</si>
  <si>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</si>
  <si>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</si>
  <si>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</si>
  <si>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</si>
  <si>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</si>
  <si>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</si>
  <si>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</si>
  <si>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</si>
  <si>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</si>
  <si>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</si>
  <si>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</si>
  <si>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</si>
  <si>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</si>
  <si>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</si>
  <si>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</si>
  <si>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</si>
  <si>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</si>
  <si>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</si>
  <si>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</si>
  <si>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</si>
  <si>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</si>
  <si>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</si>
  <si>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</si>
  <si>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</si>
  <si>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</si>
  <si>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</si>
  <si>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</si>
  <si>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</si>
  <si>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</si>
  <si>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</si>
  <si>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</si>
  <si>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</si>
  <si>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</si>
  <si>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</si>
  <si>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</si>
  <si>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</si>
  <si>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</si>
  <si>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</si>
  <si>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</si>
  <si>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</si>
  <si>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</si>
  <si>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</si>
  <si>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</si>
  <si>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</si>
  <si>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</si>
  <si>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</si>
  <si>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</si>
  <si>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</si>
  <si>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</si>
  <si>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</si>
  <si>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</si>
  <si>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</si>
  <si>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</si>
  <si>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</si>
  <si>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</si>
  <si>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</si>
  <si>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</si>
  <si>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</si>
  <si>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</si>
  <si>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</si>
  <si>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</si>
  <si>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</si>
  <si>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</si>
  <si>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</si>
  <si>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</si>
  <si>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</si>
  <si>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</si>
  <si>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</si>
  <si>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</si>
  <si>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</si>
  <si>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</si>
  <si>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</si>
  <si>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</si>
  <si>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</si>
  <si>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</si>
  <si>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</si>
  <si>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</si>
  <si>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</si>
  <si>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</si>
  <si>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</si>
  <si>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</si>
  <si>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</si>
  <si>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</si>
  <si>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</si>
  <si>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</si>
  <si>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</si>
  <si>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</si>
  <si>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</si>
  <si>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</si>
  <si>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</si>
  <si>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</si>
  <si>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</si>
  <si>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</si>
  <si>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</si>
  <si>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</si>
  <si>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</si>
  <si>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</si>
  <si>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</si>
  <si>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</si>
  <si>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</si>
  <si>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</si>
  <si>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</si>
  <si>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</si>
  <si>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</si>
  <si>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</si>
  <si>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</si>
  <si>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</si>
  <si>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</si>
  <si>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</si>
  <si>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</si>
  <si>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</si>
  <si>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</si>
  <si>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</si>
  <si>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</si>
  <si>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</si>
  <si>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</si>
  <si>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</si>
  <si>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</si>
  <si>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</si>
  <si>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</si>
  <si>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</si>
  <si>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</si>
  <si>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</si>
  <si>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</si>
  <si>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</si>
  <si>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</si>
  <si>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</si>
  <si>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</si>
  <si>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</si>
  <si>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</si>
  <si>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</si>
  <si>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</si>
  <si>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</si>
  <si>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</si>
  <si>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</si>
  <si>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</si>
  <si>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</si>
  <si>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</si>
  <si>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</si>
  <si>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</si>
  <si>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</si>
  <si>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</si>
  <si>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</si>
  <si>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</si>
  <si>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</si>
  <si>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</si>
  <si>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</si>
  <si>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</si>
  <si>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</si>
  <si>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</si>
  <si>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</si>
  <si>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</si>
  <si>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</si>
  <si>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</si>
  <si>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</si>
  <si>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</si>
  <si>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</si>
  <si>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</si>
  <si>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</si>
  <si>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</si>
  <si>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</si>
  <si>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</si>
  <si>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</si>
  <si>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</si>
  <si>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</si>
  <si>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</si>
  <si>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</si>
  <si>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</si>
  <si>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</si>
  <si>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</si>
  <si>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</si>
  <si>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</si>
  <si>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</si>
  <si>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</si>
  <si>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</si>
  <si>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</si>
  <si>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</si>
  <si>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</si>
  <si>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</si>
  <si>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</si>
  <si>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</si>
  <si>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</si>
  <si>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</si>
  <si>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</si>
  <si>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</si>
  <si>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</si>
  <si>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</si>
  <si>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</si>
  <si>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</si>
  <si>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</si>
  <si>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</si>
  <si>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</si>
  <si>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</si>
  <si>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</si>
  <si>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</si>
  <si>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</si>
  <si>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</si>
  <si>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</si>
  <si>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</si>
  <si>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</si>
  <si>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</si>
  <si>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</si>
  <si>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</si>
  <si>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</si>
  <si>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</si>
  <si>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</si>
  <si>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</si>
  <si>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</si>
  <si>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</si>
  <si>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</si>
  <si>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</si>
  <si>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</si>
  <si>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</si>
  <si>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</si>
  <si>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</si>
  <si>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</si>
  <si>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</si>
  <si>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</si>
  <si>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</si>
  <si>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</si>
  <si>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</si>
  <si>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</si>
  <si>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</si>
  <si>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</si>
  <si>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</si>
  <si>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</si>
  <si>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</si>
  <si>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</si>
  <si>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</si>
  <si>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</si>
  <si>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</si>
  <si>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</si>
  <si>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</si>
  <si>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</si>
  <si>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</si>
  <si>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</si>
  <si>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</si>
  <si>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</si>
  <si>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</si>
  <si>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</si>
  <si>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</si>
  <si>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</si>
  <si>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</si>
  <si>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</si>
  <si>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</si>
  <si>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</si>
  <si>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</si>
  <si>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</si>
  <si>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</si>
  <si>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</si>
  <si>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</si>
  <si>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</si>
  <si>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</si>
  <si>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</si>
  <si>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</si>
  <si>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</si>
  <si>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</si>
  <si>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</si>
  <si>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</si>
  <si>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</si>
  <si>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</si>
  <si>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</si>
  <si>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</si>
  <si>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</si>
  <si>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</si>
  <si>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</si>
  <si>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</si>
  <si>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</si>
  <si>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</si>
  <si>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</si>
  <si>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</si>
  <si>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</si>
  <si>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</si>
  <si>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</si>
  <si>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</si>
  <si>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</si>
  <si>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</si>
  <si>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</si>
  <si>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</si>
  <si>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</si>
  <si>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</si>
  <si>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</si>
  <si>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</si>
  <si>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</si>
  <si>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</si>
  <si>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</si>
  <si>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</si>
  <si>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</si>
  <si>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</si>
  <si>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</si>
  <si>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</si>
  <si>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</si>
  <si>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</si>
  <si>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</si>
  <si>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</si>
  <si>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</si>
  <si>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</si>
  <si>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</si>
  <si>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</si>
  <si>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</si>
  <si>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</si>
  <si>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</si>
  <si>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</si>
  <si>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</si>
  <si>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</si>
  <si>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</si>
  <si>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</si>
  <si>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</si>
  <si>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</si>
  <si>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</si>
  <si>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</si>
  <si>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</si>
  <si>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</si>
  <si>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</si>
  <si>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</si>
  <si>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</si>
  <si>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</si>
  <si>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</si>
  <si>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</si>
  <si>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</si>
  <si>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</si>
  <si>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</si>
  <si>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</si>
  <si>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</si>
  <si>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</si>
  <si>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</si>
  <si>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</si>
  <si>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</si>
  <si>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</si>
  <si>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</si>
  <si>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</si>
  <si>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</si>
  <si>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</si>
  <si>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</si>
  <si>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</si>
  <si>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</si>
  <si>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</si>
  <si>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</si>
  <si>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</si>
  <si>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</si>
  <si>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</si>
  <si>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</si>
  <si>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</si>
  <si>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</si>
  <si>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</si>
  <si>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</si>
  <si>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</si>
  <si>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</si>
  <si>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</si>
  <si>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</si>
  <si>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</si>
  <si>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</si>
  <si>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</si>
  <si>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</si>
  <si>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</si>
  <si>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</si>
  <si>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</si>
  <si>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</si>
  <si>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</si>
  <si>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Solvestre Diaz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</si>
  <si>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</si>
  <si>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</si>
  <si>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</si>
  <si>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</si>
  <si>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</si>
  <si>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</si>
  <si>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</si>
  <si>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Juan pablo Dussaillant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</si>
  <si>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</si>
  <si>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</si>
  <si>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</si>
  <si>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</si>
  <si>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</si>
  <si>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</si>
  <si>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</si>
  <si>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</si>
  <si>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</si>
  <si>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</si>
  <si>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</si>
  <si>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</si>
  <si>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</si>
  <si>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</si>
  <si>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</si>
  <si>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</si>
  <si>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</si>
  <si>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</si>
  <si>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</si>
  <si>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</si>
  <si>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</si>
  <si>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</si>
  <si>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</si>
  <si>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</si>
  <si>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</si>
  <si>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</si>
  <si>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</si>
  <si>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</si>
  <si>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</si>
  <si>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</si>
  <si>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</si>
  <si>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</si>
  <si>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</si>
  <si>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</si>
  <si>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</si>
  <si>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</si>
  <si>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</si>
  <si>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</si>
  <si>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</si>
  <si>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</si>
  <si>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</si>
  <si>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</si>
  <si>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</si>
  <si>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</si>
  <si>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</si>
  <si>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</si>
  <si>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</si>
  <si>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</si>
  <si>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</si>
  <si>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</si>
  <si>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</si>
  <si>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</si>
  <si>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</si>
  <si>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</si>
  <si>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</si>
  <si>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</si>
  <si>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</si>
  <si>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</si>
  <si>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</si>
  <si>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</si>
  <si>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</si>
  <si>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</si>
  <si>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</si>
  <si>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</si>
  <si>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</si>
  <si>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</si>
  <si>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</si>
  <si>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</si>
  <si>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</si>
  <si>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</si>
  <si>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</si>
  <si>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</si>
  <si>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</si>
  <si>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</si>
  <si>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</si>
  <si>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</si>
  <si>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</si>
  <si>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</si>
  <si>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</si>
  <si>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</si>
  <si>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</si>
  <si>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</si>
  <si>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</si>
  <si>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</si>
  <si>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</si>
  <si>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</si>
  <si>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</si>
  <si>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</si>
  <si>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</si>
  <si>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</si>
  <si>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</si>
  <si>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</si>
  <si>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</si>
  <si>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</si>
  <si>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</si>
  <si>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</si>
  <si>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</si>
  <si>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</si>
  <si>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</si>
  <si>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</si>
  <si>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</si>
  <si>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</si>
  <si>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</si>
  <si>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</si>
  <si>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</si>
  <si>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</si>
  <si>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</si>
  <si>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</si>
  <si>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</si>
  <si>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</si>
  <si>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</si>
  <si>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</si>
  <si>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</si>
  <si>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</si>
  <si>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</si>
  <si>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</si>
  <si>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</si>
  <si>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</si>
  <si>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</si>
  <si>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</si>
  <si>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</si>
  <si>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</si>
  <si>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</si>
  <si>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</si>
  <si>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</si>
  <si>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</si>
  <si>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</si>
  <si>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</si>
  <si>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</si>
  <si>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</si>
  <si>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</si>
  <si>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</si>
  <si>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</si>
  <si>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</si>
  <si>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</si>
  <si>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</si>
  <si>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</si>
  <si>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</si>
  <si>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</si>
  <si>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</si>
  <si>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</si>
  <si>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</si>
  <si>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</si>
  <si>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</si>
  <si>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</si>
  <si>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</si>
  <si>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</si>
  <si>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</si>
  <si>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</si>
  <si>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</si>
  <si>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</si>
  <si>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</si>
  <si>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</si>
  <si>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</si>
  <si>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</si>
  <si>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</si>
  <si>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</si>
  <si>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</si>
  <si>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</si>
  <si>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</si>
  <si>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</si>
  <si>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</si>
  <si>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</si>
  <si>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</si>
  <si>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</si>
  <si>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</si>
  <si>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</si>
  <si>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</si>
  <si>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</si>
  <si>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</si>
  <si>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</si>
  <si>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</si>
  <si>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</si>
  <si>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</si>
  <si>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</si>
  <si>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</si>
  <si>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</si>
  <si>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</si>
  <si>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</si>
  <si>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</si>
  <si>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</si>
  <si>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</si>
  <si>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</si>
  <si>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</si>
  <si>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</si>
  <si>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</si>
  <si>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</si>
  <si>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</si>
  <si>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</si>
  <si>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</si>
  <si>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</si>
  <si>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</si>
  <si>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</si>
  <si>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</si>
  <si>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</si>
  <si>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</si>
  <si>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</si>
  <si>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</si>
  <si>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</si>
  <si>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</si>
  <si>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</si>
  <si>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</si>
  <si>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</si>
  <si>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</si>
  <si>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</si>
  <si>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</si>
  <si>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</si>
  <si>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</si>
  <si>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</si>
  <si>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</si>
  <si>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</si>
  <si>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</si>
  <si>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</si>
  <si>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</si>
  <si>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</si>
  <si>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</si>
  <si>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</si>
  <si>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</si>
  <si>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</si>
  <si>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</si>
  <si>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</si>
  <si>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</si>
  <si>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</si>
  <si>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</si>
  <si>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</si>
  <si>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</si>
  <si>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</si>
  <si>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</si>
  <si>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</si>
  <si>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</si>
  <si>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</si>
  <si>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</si>
  <si>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</si>
  <si>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</si>
  <si>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</si>
  <si>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</si>
  <si>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</si>
  <si>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</si>
  <si>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</si>
  <si>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</si>
  <si>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</si>
  <si>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</si>
  <si>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</si>
  <si>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Piedras Roja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</si>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</sst>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0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7" t="s">
        <v>253</v>
      </c>
      <c r="O2" s="184" t="s">
        <v>31</v>
      </c>
      <c r="P2" s="17" t="s">
        <v>927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1016</v>
      </c>
      <c r="M4" s="185" t="s">
        <v>1034</v>
      </c>
      <c r="N4" s="2" t="s">
        <v>1318</v>
      </c>
      <c r="O4" s="185" t="s">
        <v>1016</v>
      </c>
      <c r="P4" s="2" t="s">
        <v>1299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690</v>
      </c>
      <c r="E6" s="2">
        <f t="shared" ref="E6:E48" si="0">LARGE(H6:U6,1)+LARGE(H6:U6,2)+LARGE(H6:U6,3)+LARGE(H6:U6,4)+LARGE(H6:U6,5)+F6</f>
        <v>67</v>
      </c>
      <c r="F6" s="238"/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846</v>
      </c>
      <c r="E7" s="2">
        <f t="shared" si="0"/>
        <v>48</v>
      </c>
      <c r="F7" s="238"/>
      <c r="G7" s="30">
        <f t="shared" si="1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ref="C8:C45" si="2">B8-A8</f>
        <v>0</v>
      </c>
      <c r="D8" s="18" t="s">
        <v>412</v>
      </c>
      <c r="E8" s="2">
        <f t="shared" si="0"/>
        <v>38</v>
      </c>
      <c r="F8" s="238"/>
      <c r="G8" s="30">
        <f t="shared" si="1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447</v>
      </c>
      <c r="E9" s="2">
        <f t="shared" si="0"/>
        <v>38</v>
      </c>
      <c r="F9" s="238"/>
      <c r="G9" s="30">
        <f t="shared" si="1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988</v>
      </c>
      <c r="E10" s="2">
        <f t="shared" si="0"/>
        <v>34</v>
      </c>
      <c r="F10" s="238"/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989</v>
      </c>
      <c r="E11" s="2">
        <f t="shared" si="0"/>
        <v>26</v>
      </c>
      <c r="F11" s="238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425</v>
      </c>
      <c r="E12" s="2">
        <f t="shared" si="0"/>
        <v>22</v>
      </c>
      <c r="F12" s="238"/>
      <c r="G12" s="30">
        <f t="shared" si="1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990</v>
      </c>
      <c r="E13" s="2">
        <f t="shared" si="0"/>
        <v>21</v>
      </c>
      <c r="F13" s="238"/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568</v>
      </c>
      <c r="E14" s="2">
        <f t="shared" si="0"/>
        <v>20</v>
      </c>
      <c r="F14" s="238"/>
      <c r="G14" s="30">
        <f t="shared" si="1"/>
        <v>2</v>
      </c>
      <c r="H14" s="31"/>
      <c r="I14" s="186" t="s">
        <v>13</v>
      </c>
      <c r="J14" s="31" t="s">
        <v>13</v>
      </c>
      <c r="K14" s="186">
        <v>6</v>
      </c>
      <c r="L14" s="191" t="s">
        <v>13</v>
      </c>
      <c r="M14" s="186" t="s">
        <v>13</v>
      </c>
      <c r="N14" s="31">
        <v>14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614</v>
      </c>
      <c r="E15" s="2">
        <f t="shared" si="0"/>
        <v>17</v>
      </c>
      <c r="F15" s="23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743</v>
      </c>
      <c r="E16" s="2">
        <f t="shared" si="0"/>
        <v>12</v>
      </c>
      <c r="F16" s="238"/>
      <c r="G16" s="30">
        <f t="shared" si="1"/>
        <v>2</v>
      </c>
      <c r="H16" s="31"/>
      <c r="I16" s="186">
        <v>8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>
        <v>4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556</v>
      </c>
      <c r="E17" s="2">
        <f t="shared" si="0"/>
        <v>12</v>
      </c>
      <c r="F17" s="23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4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615</v>
      </c>
      <c r="E18" s="2">
        <f t="shared" si="0"/>
        <v>12</v>
      </c>
      <c r="F18" s="238"/>
      <c r="G18" s="30">
        <f t="shared" si="1"/>
        <v>2</v>
      </c>
      <c r="H18" s="31"/>
      <c r="I18" s="186" t="s">
        <v>13</v>
      </c>
      <c r="J18" s="31">
        <v>2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742</v>
      </c>
      <c r="E19" s="2">
        <f t="shared" si="0"/>
        <v>10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10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1300</v>
      </c>
      <c r="E20" s="2">
        <f t="shared" si="0"/>
        <v>10</v>
      </c>
      <c r="F20" s="238"/>
      <c r="G20" s="30">
        <f t="shared" si="1"/>
        <v>1</v>
      </c>
      <c r="H20" s="31"/>
      <c r="I20" s="186">
        <v>10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1458</v>
      </c>
      <c r="E21" s="2">
        <f t="shared" si="0"/>
        <v>10</v>
      </c>
      <c r="F21" s="238"/>
      <c r="G21" s="30">
        <f t="shared" si="1"/>
        <v>1</v>
      </c>
      <c r="H21" s="31"/>
      <c r="I21" s="186" t="s">
        <v>13</v>
      </c>
      <c r="J21" s="31" t="s">
        <v>13</v>
      </c>
      <c r="K21" s="186">
        <v>10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1577</v>
      </c>
      <c r="E22" s="2">
        <f t="shared" si="0"/>
        <v>10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10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991</v>
      </c>
      <c r="E23" s="2">
        <f t="shared" si="0"/>
        <v>8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499</v>
      </c>
      <c r="E24" s="2">
        <f t="shared" si="0"/>
        <v>6</v>
      </c>
      <c r="F24" s="238"/>
      <c r="G24" s="30">
        <f t="shared" si="1"/>
        <v>1</v>
      </c>
      <c r="H24" s="31"/>
      <c r="I24" s="186">
        <v>6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692</v>
      </c>
      <c r="E25" s="2">
        <f t="shared" si="0"/>
        <v>6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6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935</v>
      </c>
      <c r="E26" s="2">
        <f t="shared" si="0"/>
        <v>6</v>
      </c>
      <c r="F26" s="23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1421</v>
      </c>
      <c r="E27" s="2">
        <f t="shared" si="0"/>
        <v>6</v>
      </c>
      <c r="F27" s="238"/>
      <c r="G27" s="30">
        <f t="shared" si="1"/>
        <v>1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1578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>
        <v>6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992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6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1301</v>
      </c>
      <c r="E30" s="2">
        <f t="shared" si="0"/>
        <v>4</v>
      </c>
      <c r="F30" s="23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1459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>
        <v>4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1579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387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>
        <v>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769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1460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1607</v>
      </c>
      <c r="E36" s="2">
        <f t="shared" si="0"/>
        <v>3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622</v>
      </c>
      <c r="E37" s="2">
        <f t="shared" si="0"/>
        <v>3</v>
      </c>
      <c r="F37" s="238"/>
      <c r="G37" s="30">
        <f t="shared" si="1"/>
        <v>2</v>
      </c>
      <c r="H37" s="31"/>
      <c r="I37" s="186" t="s">
        <v>13</v>
      </c>
      <c r="J37" s="31" t="s">
        <v>13</v>
      </c>
      <c r="K37" s="186">
        <v>2</v>
      </c>
      <c r="L37" s="191" t="s">
        <v>13</v>
      </c>
      <c r="M37" s="186" t="s">
        <v>13</v>
      </c>
      <c r="N37" s="31">
        <v>1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629</v>
      </c>
      <c r="E38" s="2">
        <f t="shared" si="0"/>
        <v>2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2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22</v>
      </c>
      <c r="E39" s="2">
        <f t="shared" si="0"/>
        <v>2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>
        <v>2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1580</v>
      </c>
      <c r="E40" s="2">
        <f t="shared" si="0"/>
        <v>2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2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1608</v>
      </c>
      <c r="E41" s="2">
        <f t="shared" si="0"/>
        <v>2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2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847</v>
      </c>
      <c r="E42" s="2">
        <f t="shared" si="0"/>
        <v>1</v>
      </c>
      <c r="F42" s="238"/>
      <c r="G42" s="30">
        <f t="shared" si="1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1423</v>
      </c>
      <c r="E43" s="2">
        <f t="shared" si="0"/>
        <v>1</v>
      </c>
      <c r="F43" s="238"/>
      <c r="G43" s="30">
        <f t="shared" si="1"/>
        <v>1</v>
      </c>
      <c r="H43" s="31"/>
      <c r="I43" s="186" t="s">
        <v>13</v>
      </c>
      <c r="J43" s="31">
        <v>1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1461</v>
      </c>
      <c r="E44" s="2">
        <f t="shared" si="0"/>
        <v>1</v>
      </c>
      <c r="F44" s="238"/>
      <c r="G44" s="30">
        <f t="shared" si="1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1546</v>
      </c>
      <c r="E45" s="2">
        <f t="shared" si="0"/>
        <v>1</v>
      </c>
      <c r="F45" s="238"/>
      <c r="G45" s="30">
        <f t="shared" si="1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3">SUM(I6:I48)</f>
        <v>28</v>
      </c>
      <c r="J50" s="35">
        <f t="shared" si="3"/>
        <v>16</v>
      </c>
      <c r="K50" s="35">
        <f t="shared" si="3"/>
        <v>46</v>
      </c>
      <c r="L50" s="35">
        <f t="shared" si="3"/>
        <v>16</v>
      </c>
      <c r="M50" s="35">
        <f t="shared" si="3"/>
        <v>46</v>
      </c>
      <c r="N50" s="35">
        <f t="shared" si="3"/>
        <v>291</v>
      </c>
      <c r="O50" s="35">
        <f t="shared" si="3"/>
        <v>16</v>
      </c>
      <c r="P50" s="35">
        <f t="shared" si="3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5">
    <sortCondition descending="1" ref="E6:E45"/>
    <sortCondition ref="G6:G45"/>
  </sortState>
  <conditionalFormatting sqref="C6:C45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4"/>
  <sheetViews>
    <sheetView showGridLines="0" workbookViewId="0">
      <selection activeCell="D45" sqref="D45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7" t="s">
        <v>253</v>
      </c>
      <c r="O2" s="184" t="s">
        <v>31</v>
      </c>
      <c r="P2" s="17" t="s">
        <v>927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1034</v>
      </c>
      <c r="M4" s="185" t="s">
        <v>1016</v>
      </c>
      <c r="N4" s="2" t="s">
        <v>1318</v>
      </c>
      <c r="O4" s="185" t="s">
        <v>1034</v>
      </c>
      <c r="P4" s="2" t="s">
        <v>1308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386</v>
      </c>
      <c r="E6" s="2">
        <f t="shared" ref="E6:E37" si="0">(LARGE(H6:U6,1)+LARGE(H6:U6,2)+LARGE(H6:U6,3)+LARGE(H6:U6,4)+LARGE(H6:U6,5))+F6</f>
        <v>70</v>
      </c>
      <c r="F6" s="240">
        <v>20</v>
      </c>
      <c r="G6" s="30">
        <f t="shared" ref="G6:G37" si="1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409</v>
      </c>
      <c r="E7" s="2">
        <f t="shared" si="0"/>
        <v>51</v>
      </c>
      <c r="F7" s="240"/>
      <c r="G7" s="30">
        <f t="shared" si="1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411</v>
      </c>
      <c r="E8" s="2">
        <f t="shared" si="0"/>
        <v>44</v>
      </c>
      <c r="F8" s="240"/>
      <c r="G8" s="30">
        <f t="shared" si="1"/>
        <v>4</v>
      </c>
      <c r="H8" s="31"/>
      <c r="I8" s="186" t="s">
        <v>13</v>
      </c>
      <c r="J8" s="31">
        <v>4</v>
      </c>
      <c r="K8" s="186" t="s">
        <v>13</v>
      </c>
      <c r="L8" s="191">
        <v>10</v>
      </c>
      <c r="M8" s="186" t="s">
        <v>13</v>
      </c>
      <c r="N8" s="31">
        <v>26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255</v>
      </c>
      <c r="E9" s="2">
        <f t="shared" si="0"/>
        <v>43</v>
      </c>
      <c r="F9" s="240"/>
      <c r="G9" s="30">
        <f t="shared" si="1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6" si="2">B10-A10</f>
        <v>0</v>
      </c>
      <c r="D10" s="18" t="s">
        <v>693</v>
      </c>
      <c r="E10" s="2">
        <f t="shared" si="0"/>
        <v>36</v>
      </c>
      <c r="F10" s="240"/>
      <c r="G10" s="30">
        <f t="shared" si="1"/>
        <v>3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>
        <v>6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744</v>
      </c>
      <c r="E11" s="2">
        <f t="shared" si="0"/>
        <v>34</v>
      </c>
      <c r="F11" s="240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34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936</v>
      </c>
      <c r="E12" s="2">
        <f t="shared" si="0"/>
        <v>26</v>
      </c>
      <c r="F12" s="240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12</v>
      </c>
      <c r="O12" s="186" t="s">
        <v>13</v>
      </c>
      <c r="P12" s="31">
        <v>14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848</v>
      </c>
      <c r="E13" s="2">
        <f t="shared" si="0"/>
        <v>26</v>
      </c>
      <c r="F13" s="240"/>
      <c r="G13" s="30">
        <f t="shared" si="1"/>
        <v>3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31">
        <v>17</v>
      </c>
      <c r="O13" s="186">
        <v>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850</v>
      </c>
      <c r="E14" s="2">
        <f t="shared" si="0"/>
        <v>23</v>
      </c>
      <c r="F14" s="240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379</v>
      </c>
      <c r="E15" s="2">
        <f t="shared" si="0"/>
        <v>20</v>
      </c>
      <c r="F15" s="240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1462</v>
      </c>
      <c r="E16" s="2">
        <f t="shared" si="0"/>
        <v>20</v>
      </c>
      <c r="F16" s="240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497</v>
      </c>
      <c r="E17" s="2">
        <f t="shared" si="0"/>
        <v>17</v>
      </c>
      <c r="F17" s="240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993</v>
      </c>
      <c r="E18" s="2">
        <f t="shared" si="0"/>
        <v>14</v>
      </c>
      <c r="F18" s="240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544</v>
      </c>
      <c r="E19" s="2">
        <f t="shared" si="0"/>
        <v>14</v>
      </c>
      <c r="F19" s="240"/>
      <c r="G19" s="30">
        <f t="shared" si="1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408</v>
      </c>
      <c r="E20" s="2">
        <f t="shared" si="0"/>
        <v>12</v>
      </c>
      <c r="F20" s="240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347</v>
      </c>
      <c r="E21" s="2">
        <f t="shared" si="0"/>
        <v>12</v>
      </c>
      <c r="F21" s="240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" t="s">
        <v>543</v>
      </c>
      <c r="E22" s="2">
        <f t="shared" si="0"/>
        <v>12</v>
      </c>
      <c r="F22" s="240"/>
      <c r="G22" s="30">
        <f t="shared" si="1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937</v>
      </c>
      <c r="E23" s="2">
        <f t="shared" si="0"/>
        <v>11</v>
      </c>
      <c r="F23" s="240"/>
      <c r="G23" s="30">
        <f t="shared" si="1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340</v>
      </c>
      <c r="E24" s="2">
        <f t="shared" si="0"/>
        <v>11</v>
      </c>
      <c r="F24" s="240"/>
      <c r="G24" s="30">
        <f t="shared" si="1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</v>
      </c>
      <c r="E25" s="2">
        <f t="shared" si="0"/>
        <v>10</v>
      </c>
      <c r="F25" s="240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745</v>
      </c>
      <c r="E26" s="2">
        <f t="shared" si="0"/>
        <v>10</v>
      </c>
      <c r="F26" s="240"/>
      <c r="G26" s="30">
        <f t="shared" si="1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1463</v>
      </c>
      <c r="E27" s="2">
        <f t="shared" si="0"/>
        <v>9</v>
      </c>
      <c r="F27" s="240"/>
      <c r="G27" s="30">
        <f t="shared" si="1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491</v>
      </c>
      <c r="E28" s="2">
        <f t="shared" si="0"/>
        <v>8</v>
      </c>
      <c r="F28" s="240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1302</v>
      </c>
      <c r="E29" s="2">
        <f t="shared" si="0"/>
        <v>8</v>
      </c>
      <c r="F29" s="240"/>
      <c r="G29" s="30">
        <f t="shared" si="1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994</v>
      </c>
      <c r="E30" s="2">
        <f t="shared" si="0"/>
        <v>8</v>
      </c>
      <c r="F30" s="240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" t="s">
        <v>487</v>
      </c>
      <c r="E31" s="2">
        <f t="shared" si="0"/>
        <v>6</v>
      </c>
      <c r="F31" s="240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346</v>
      </c>
      <c r="E32" s="2">
        <f t="shared" si="0"/>
        <v>4</v>
      </c>
      <c r="F32" s="240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938</v>
      </c>
      <c r="E33" s="2">
        <f t="shared" si="0"/>
        <v>4</v>
      </c>
      <c r="F33" s="240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" t="s">
        <v>692</v>
      </c>
      <c r="E34" s="2">
        <f t="shared" si="0"/>
        <v>4</v>
      </c>
      <c r="F34" s="240"/>
      <c r="G34" s="30">
        <f t="shared" si="1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1544</v>
      </c>
      <c r="E35" s="2">
        <f t="shared" si="0"/>
        <v>4</v>
      </c>
      <c r="F35" s="240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1422</v>
      </c>
      <c r="E36" s="2">
        <f t="shared" si="0"/>
        <v>4</v>
      </c>
      <c r="F36" s="240"/>
      <c r="G36" s="30">
        <f t="shared" si="1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498</v>
      </c>
      <c r="E37" s="2">
        <f t="shared" si="0"/>
        <v>3</v>
      </c>
      <c r="F37" s="240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1605</v>
      </c>
      <c r="E38" s="2">
        <f t="shared" ref="E38:E69" si="3">(LARGE(H38:U38,1)+LARGE(H38:U38,2)+LARGE(H38:U38,3)+LARGE(H38:U38,4)+LARGE(H38:U38,5))+F38</f>
        <v>3</v>
      </c>
      <c r="F38" s="240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2" t="s">
        <v>410</v>
      </c>
      <c r="E39" s="2">
        <f t="shared" si="3"/>
        <v>3</v>
      </c>
      <c r="F39" s="240"/>
      <c r="G39" s="30">
        <f t="shared" si="4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694</v>
      </c>
      <c r="E40" s="2">
        <f t="shared" si="3"/>
        <v>2</v>
      </c>
      <c r="F40" s="240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2" t="s">
        <v>939</v>
      </c>
      <c r="E41" s="2">
        <f t="shared" si="3"/>
        <v>2</v>
      </c>
      <c r="F41" s="240"/>
      <c r="G41" s="30">
        <f t="shared" si="4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2" t="s">
        <v>1545</v>
      </c>
      <c r="E42" s="2">
        <f t="shared" si="3"/>
        <v>2</v>
      </c>
      <c r="F42" s="240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1606</v>
      </c>
      <c r="E43" s="2">
        <f t="shared" si="3"/>
        <v>2</v>
      </c>
      <c r="F43" s="240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849</v>
      </c>
      <c r="E44" s="2">
        <f t="shared" si="3"/>
        <v>1</v>
      </c>
      <c r="F44" s="240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2" t="s">
        <v>770</v>
      </c>
      <c r="E45" s="2">
        <f t="shared" si="3"/>
        <v>1</v>
      </c>
      <c r="F45" s="240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2" t="s">
        <v>691</v>
      </c>
      <c r="E46" s="2">
        <f t="shared" si="3"/>
        <v>1</v>
      </c>
      <c r="F46" s="240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3"/>
        <v>0</v>
      </c>
      <c r="F47" s="240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101" si="5">(LARGE(H70:U70,1)+LARGE(H70:U70,2)+LARGE(H70:U70,3)+LARGE(H70:U70,4)+LARGE(H70:U70,5))+F70</f>
        <v>0</v>
      </c>
      <c r="F70" s="240"/>
      <c r="G70" s="30">
        <f t="shared" ref="G70:G101" si="6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5"/>
        <v>0</v>
      </c>
      <c r="F71" s="240"/>
      <c r="G71" s="30">
        <f t="shared" si="6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5"/>
        <v>0</v>
      </c>
      <c r="F72" s="240"/>
      <c r="G72" s="30">
        <f t="shared" si="6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7">SUM(I6:I73)</f>
        <v>18</v>
      </c>
      <c r="J74" s="35">
        <f t="shared" si="7"/>
        <v>16</v>
      </c>
      <c r="K74" s="35">
        <f t="shared" si="7"/>
        <v>46</v>
      </c>
      <c r="L74" s="35">
        <f t="shared" si="7"/>
        <v>46</v>
      </c>
      <c r="M74" s="35">
        <f t="shared" si="7"/>
        <v>16</v>
      </c>
      <c r="N74" s="35">
        <f t="shared" ref="N74:O74" si="8">SUM(N6:N73)</f>
        <v>291</v>
      </c>
      <c r="O74" s="35">
        <f t="shared" si="8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48"/>
  <sheetViews>
    <sheetView showGridLines="0" workbookViewId="0">
      <selection activeCell="B39" sqref="B39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1298</v>
      </c>
      <c r="J2" s="184" t="s">
        <v>1420</v>
      </c>
      <c r="K2" s="189" t="s">
        <v>31</v>
      </c>
      <c r="L2" s="184" t="s">
        <v>1533</v>
      </c>
      <c r="M2" s="189" t="s">
        <v>1572</v>
      </c>
      <c r="N2" s="184" t="s">
        <v>253</v>
      </c>
      <c r="O2" s="17" t="s">
        <v>31</v>
      </c>
      <c r="P2" s="184" t="s">
        <v>927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2" t="s">
        <v>1299</v>
      </c>
      <c r="J4" s="185" t="s">
        <v>1016</v>
      </c>
      <c r="K4" s="190" t="s">
        <v>1034</v>
      </c>
      <c r="L4" s="185" t="s">
        <v>1016</v>
      </c>
      <c r="M4" s="190" t="s">
        <v>1034</v>
      </c>
      <c r="N4" s="185" t="s">
        <v>1318</v>
      </c>
      <c r="O4" s="2" t="s">
        <v>1016</v>
      </c>
      <c r="P4" s="185" t="s">
        <v>1308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256</v>
      </c>
      <c r="E6" s="2">
        <f t="shared" ref="E6:E46" si="0">LARGE(H6:U6,1)+LARGE(H6:U6,2)+LARGE(H6:U6,3)+LARGE(H6:U6,4)+LARGE(H6:U6,5)+F6</f>
        <v>105</v>
      </c>
      <c r="F6" s="238">
        <v>20</v>
      </c>
      <c r="G6" s="30">
        <f t="shared" ref="G6:G46" si="1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12</v>
      </c>
      <c r="E7" s="2">
        <f t="shared" si="0"/>
        <v>70</v>
      </c>
      <c r="F7" s="238">
        <v>20</v>
      </c>
      <c r="G7" s="30">
        <f t="shared" si="1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379</v>
      </c>
      <c r="E8" s="2">
        <f t="shared" si="0"/>
        <v>68</v>
      </c>
      <c r="F8" s="238">
        <v>20</v>
      </c>
      <c r="G8" s="30">
        <f t="shared" si="1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4</v>
      </c>
      <c r="C9" s="30">
        <f>B9-A9</f>
        <v>0</v>
      </c>
      <c r="D9" s="2" t="s">
        <v>626</v>
      </c>
      <c r="E9" s="2">
        <f t="shared" si="0"/>
        <v>53</v>
      </c>
      <c r="F9" s="238">
        <v>20</v>
      </c>
      <c r="G9" s="30">
        <f t="shared" si="1"/>
        <v>3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>
        <v>10</v>
      </c>
      <c r="N9" s="186">
        <v>17</v>
      </c>
      <c r="O9" s="31" t="s">
        <v>13</v>
      </c>
      <c r="P9" s="186">
        <v>6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296</v>
      </c>
      <c r="E10" s="2">
        <f t="shared" si="0"/>
        <v>46</v>
      </c>
      <c r="F10" s="238"/>
      <c r="G10" s="30">
        <f t="shared" si="1"/>
        <v>5</v>
      </c>
      <c r="H10" s="31"/>
      <c r="I10" s="31">
        <v>8</v>
      </c>
      <c r="J10" s="186" t="s">
        <v>13</v>
      </c>
      <c r="K10" s="191">
        <v>8</v>
      </c>
      <c r="L10" s="186" t="s">
        <v>13</v>
      </c>
      <c r="M10" s="191" t="s">
        <v>13</v>
      </c>
      <c r="N10" s="186">
        <v>14</v>
      </c>
      <c r="O10" s="31">
        <v>4</v>
      </c>
      <c r="P10" s="186">
        <v>12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6</v>
      </c>
      <c r="C11" s="30">
        <f t="shared" ref="C11:C41" si="2">B11-A11</f>
        <v>0</v>
      </c>
      <c r="D11" s="2" t="s">
        <v>15</v>
      </c>
      <c r="E11" s="2">
        <f t="shared" si="0"/>
        <v>40</v>
      </c>
      <c r="F11" s="238"/>
      <c r="G11" s="30">
        <f t="shared" si="1"/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30</v>
      </c>
      <c r="O11" s="31" t="s">
        <v>13</v>
      </c>
      <c r="P11" s="186">
        <v>10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7</v>
      </c>
      <c r="C12" s="30">
        <f t="shared" si="2"/>
        <v>0</v>
      </c>
      <c r="D12" s="18" t="s">
        <v>371</v>
      </c>
      <c r="E12" s="2">
        <f t="shared" si="0"/>
        <v>38</v>
      </c>
      <c r="F12" s="238"/>
      <c r="G12" s="30">
        <f t="shared" si="1"/>
        <v>2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34</v>
      </c>
      <c r="O12" s="31" t="s">
        <v>13</v>
      </c>
      <c r="P12" s="186">
        <v>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2"/>
        <v>0</v>
      </c>
      <c r="D13" s="2" t="s">
        <v>940</v>
      </c>
      <c r="E13" s="2">
        <f t="shared" si="0"/>
        <v>37</v>
      </c>
      <c r="F13" s="238">
        <v>20</v>
      </c>
      <c r="G13" s="30">
        <f t="shared" si="1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2"/>
        <v>0</v>
      </c>
      <c r="D14" s="18" t="s">
        <v>501</v>
      </c>
      <c r="E14" s="2">
        <f t="shared" si="0"/>
        <v>37</v>
      </c>
      <c r="F14" s="238"/>
      <c r="G14" s="30">
        <f t="shared" si="1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10</v>
      </c>
      <c r="C15" s="30">
        <f t="shared" si="2"/>
        <v>0</v>
      </c>
      <c r="D15" s="18" t="s">
        <v>1096</v>
      </c>
      <c r="E15" s="2">
        <f t="shared" si="0"/>
        <v>28</v>
      </c>
      <c r="F15" s="238">
        <v>20</v>
      </c>
      <c r="G15" s="30">
        <f t="shared" si="1"/>
        <v>2</v>
      </c>
      <c r="H15" s="31"/>
      <c r="I15" s="31">
        <v>6</v>
      </c>
      <c r="J15" s="186" t="s">
        <v>13</v>
      </c>
      <c r="K15" s="191" t="s">
        <v>13</v>
      </c>
      <c r="L15" s="186">
        <v>2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11</v>
      </c>
      <c r="C16" s="30">
        <f t="shared" si="2"/>
        <v>0</v>
      </c>
      <c r="D16" s="18" t="s">
        <v>545</v>
      </c>
      <c r="E16" s="2">
        <f t="shared" si="0"/>
        <v>26</v>
      </c>
      <c r="F16" s="238"/>
      <c r="G16" s="30">
        <f t="shared" si="1"/>
        <v>2</v>
      </c>
      <c r="H16" s="31"/>
      <c r="I16" s="31" t="s">
        <v>13</v>
      </c>
      <c r="J16" s="186" t="s">
        <v>13</v>
      </c>
      <c r="K16" s="191">
        <v>6</v>
      </c>
      <c r="L16" s="186" t="s">
        <v>13</v>
      </c>
      <c r="M16" s="191" t="s">
        <v>13</v>
      </c>
      <c r="N16" s="186">
        <v>20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12</v>
      </c>
      <c r="C17" s="30">
        <f t="shared" si="2"/>
        <v>0</v>
      </c>
      <c r="D17" s="2" t="s">
        <v>621</v>
      </c>
      <c r="E17" s="2">
        <f t="shared" si="0"/>
        <v>16</v>
      </c>
      <c r="F17" s="238"/>
      <c r="G17" s="30">
        <f t="shared" si="1"/>
        <v>2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>
        <v>8</v>
      </c>
      <c r="N17" s="186">
        <v>8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13</v>
      </c>
      <c r="C18" s="30">
        <f t="shared" si="2"/>
        <v>0</v>
      </c>
      <c r="D18" s="2" t="s">
        <v>408</v>
      </c>
      <c r="E18" s="2">
        <f t="shared" si="0"/>
        <v>16</v>
      </c>
      <c r="F18" s="238"/>
      <c r="G18" s="30">
        <f t="shared" si="1"/>
        <v>2</v>
      </c>
      <c r="H18" s="31"/>
      <c r="I18" s="31" t="s">
        <v>13</v>
      </c>
      <c r="J18" s="186" t="s">
        <v>13</v>
      </c>
      <c r="K18" s="191">
        <v>4</v>
      </c>
      <c r="L18" s="186" t="s">
        <v>13</v>
      </c>
      <c r="M18" s="191" t="s">
        <v>13</v>
      </c>
      <c r="N18" s="186">
        <v>12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>
        <v>14</v>
      </c>
      <c r="C19" s="30">
        <f t="shared" si="2"/>
        <v>0</v>
      </c>
      <c r="D19" s="2" t="s">
        <v>620</v>
      </c>
      <c r="E19" s="2">
        <f t="shared" si="0"/>
        <v>14</v>
      </c>
      <c r="F19" s="238"/>
      <c r="G19" s="30">
        <f t="shared" si="1"/>
        <v>4</v>
      </c>
      <c r="H19" s="31"/>
      <c r="I19" s="31" t="s">
        <v>13</v>
      </c>
      <c r="J19" s="186">
        <v>3</v>
      </c>
      <c r="K19" s="191" t="s">
        <v>13</v>
      </c>
      <c r="L19" s="186">
        <v>1</v>
      </c>
      <c r="M19" s="191">
        <v>4</v>
      </c>
      <c r="N19" s="186">
        <v>6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15</v>
      </c>
      <c r="C20" s="30">
        <f t="shared" si="2"/>
        <v>0</v>
      </c>
      <c r="D20" s="2" t="s">
        <v>254</v>
      </c>
      <c r="E20" s="2">
        <f t="shared" si="0"/>
        <v>10</v>
      </c>
      <c r="F20" s="238"/>
      <c r="G20" s="30">
        <f t="shared" si="1"/>
        <v>1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10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>
        <v>16</v>
      </c>
      <c r="C21" s="30">
        <f t="shared" si="2"/>
        <v>0</v>
      </c>
      <c r="D21" s="2" t="s">
        <v>491</v>
      </c>
      <c r="E21" s="2">
        <f t="shared" si="0"/>
        <v>9</v>
      </c>
      <c r="F21" s="238"/>
      <c r="G21" s="30">
        <f t="shared" si="1"/>
        <v>3</v>
      </c>
      <c r="H21" s="31"/>
      <c r="I21" s="31">
        <v>4</v>
      </c>
      <c r="J21" s="186" t="s">
        <v>13</v>
      </c>
      <c r="K21" s="191">
        <v>1</v>
      </c>
      <c r="L21" s="186" t="s">
        <v>13</v>
      </c>
      <c r="M21" s="191" t="s">
        <v>13</v>
      </c>
      <c r="N21" s="186">
        <v>4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17</v>
      </c>
      <c r="C22" s="30">
        <f t="shared" si="2"/>
        <v>0</v>
      </c>
      <c r="D22" s="2" t="s">
        <v>500</v>
      </c>
      <c r="E22" s="2">
        <f t="shared" si="0"/>
        <v>8</v>
      </c>
      <c r="F22" s="238"/>
      <c r="G22" s="30">
        <f t="shared" si="1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>
        <v>8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18</v>
      </c>
      <c r="C23" s="30">
        <f t="shared" si="2"/>
        <v>0</v>
      </c>
      <c r="D23" s="2" t="s">
        <v>288</v>
      </c>
      <c r="E23" s="2">
        <f t="shared" si="0"/>
        <v>8</v>
      </c>
      <c r="F23" s="238"/>
      <c r="G23" s="30">
        <f t="shared" si="1"/>
        <v>2</v>
      </c>
      <c r="H23" s="31"/>
      <c r="I23" s="31" t="s">
        <v>13</v>
      </c>
      <c r="J23" s="186">
        <v>4</v>
      </c>
      <c r="K23" s="191" t="s">
        <v>13</v>
      </c>
      <c r="L23" s="186">
        <v>4</v>
      </c>
      <c r="M23" s="191" t="s">
        <v>13</v>
      </c>
      <c r="N23" s="186" t="s">
        <v>13</v>
      </c>
      <c r="O23" s="31" t="s">
        <v>13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19</v>
      </c>
      <c r="C24" s="30">
        <f t="shared" si="2"/>
        <v>0</v>
      </c>
      <c r="D24" s="2" t="s">
        <v>297</v>
      </c>
      <c r="E24" s="2">
        <f t="shared" si="0"/>
        <v>7</v>
      </c>
      <c r="F24" s="238"/>
      <c r="G24" s="30">
        <f t="shared" si="1"/>
        <v>3</v>
      </c>
      <c r="H24" s="31"/>
      <c r="I24" s="31" t="s">
        <v>13</v>
      </c>
      <c r="J24" s="186" t="s">
        <v>13</v>
      </c>
      <c r="K24" s="191">
        <v>3</v>
      </c>
      <c r="L24" s="186" t="s">
        <v>13</v>
      </c>
      <c r="M24" s="191" t="s">
        <v>13</v>
      </c>
      <c r="N24" s="186">
        <v>2</v>
      </c>
      <c r="O24" s="31">
        <v>2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20</v>
      </c>
      <c r="C25" s="30">
        <f t="shared" si="2"/>
        <v>0</v>
      </c>
      <c r="D25" s="2" t="s">
        <v>429</v>
      </c>
      <c r="E25" s="2">
        <f t="shared" si="0"/>
        <v>6</v>
      </c>
      <c r="F25" s="238"/>
      <c r="G25" s="30">
        <f t="shared" si="1"/>
        <v>1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>
        <v>6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21</v>
      </c>
      <c r="C26" s="30">
        <f t="shared" si="2"/>
        <v>0</v>
      </c>
      <c r="D26" s="2" t="s">
        <v>347</v>
      </c>
      <c r="E26" s="2">
        <f t="shared" si="0"/>
        <v>6</v>
      </c>
      <c r="F26" s="238"/>
      <c r="G26" s="30">
        <f t="shared" si="1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>
        <v>6</v>
      </c>
      <c r="N26" s="186" t="s">
        <v>13</v>
      </c>
      <c r="O26" s="3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22</v>
      </c>
      <c r="C27" s="30">
        <f t="shared" si="2"/>
        <v>0</v>
      </c>
      <c r="D27" s="2" t="s">
        <v>695</v>
      </c>
      <c r="E27" s="2">
        <f t="shared" si="0"/>
        <v>3</v>
      </c>
      <c r="F27" s="238"/>
      <c r="G27" s="30">
        <f t="shared" si="1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>
        <v>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23</v>
      </c>
      <c r="C28" s="30">
        <f t="shared" si="2"/>
        <v>0</v>
      </c>
      <c r="D28" s="2" t="s">
        <v>941</v>
      </c>
      <c r="E28" s="2">
        <f t="shared" si="0"/>
        <v>3</v>
      </c>
      <c r="F28" s="238"/>
      <c r="G28" s="30">
        <f t="shared" si="1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>
        <v>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24</v>
      </c>
      <c r="C29" s="30">
        <f t="shared" si="2"/>
        <v>0</v>
      </c>
      <c r="D29" s="2" t="s">
        <v>356</v>
      </c>
      <c r="E29" s="2">
        <f t="shared" si="0"/>
        <v>3</v>
      </c>
      <c r="F29" s="238"/>
      <c r="G29" s="30">
        <f t="shared" si="1"/>
        <v>1</v>
      </c>
      <c r="H29" s="31"/>
      <c r="I29" s="31">
        <v>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25</v>
      </c>
      <c r="C30" s="30">
        <f t="shared" si="2"/>
        <v>0</v>
      </c>
      <c r="D30" s="2" t="s">
        <v>616</v>
      </c>
      <c r="E30" s="2">
        <f t="shared" si="0"/>
        <v>3</v>
      </c>
      <c r="F30" s="238"/>
      <c r="G30" s="30">
        <f t="shared" si="1"/>
        <v>1</v>
      </c>
      <c r="H30" s="31"/>
      <c r="I30" s="31" t="s">
        <v>13</v>
      </c>
      <c r="J30" s="186" t="s">
        <v>13</v>
      </c>
      <c r="K30" s="191" t="s">
        <v>13</v>
      </c>
      <c r="L30" s="186">
        <v>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26</v>
      </c>
      <c r="C31" s="30">
        <f t="shared" si="2"/>
        <v>0</v>
      </c>
      <c r="D31" s="2" t="s">
        <v>993</v>
      </c>
      <c r="E31" s="2">
        <f t="shared" si="0"/>
        <v>3</v>
      </c>
      <c r="F31" s="238"/>
      <c r="G31" s="30">
        <f t="shared" si="1"/>
        <v>1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>
        <v>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27</v>
      </c>
      <c r="C32" s="30">
        <f t="shared" si="2"/>
        <v>0</v>
      </c>
      <c r="D32" s="2" t="s">
        <v>1604</v>
      </c>
      <c r="E32" s="2">
        <f t="shared" si="0"/>
        <v>3</v>
      </c>
      <c r="F32" s="238"/>
      <c r="G32" s="30">
        <f t="shared" si="1"/>
        <v>1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>
        <v>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28</v>
      </c>
      <c r="C33" s="30">
        <f t="shared" si="2"/>
        <v>0</v>
      </c>
      <c r="D33" s="2" t="s">
        <v>339</v>
      </c>
      <c r="E33" s="2">
        <f t="shared" si="0"/>
        <v>3</v>
      </c>
      <c r="F33" s="238"/>
      <c r="G33" s="30">
        <f t="shared" si="1"/>
        <v>2</v>
      </c>
      <c r="H33" s="31"/>
      <c r="I33" s="31" t="s">
        <v>13</v>
      </c>
      <c r="J33" s="186">
        <v>1</v>
      </c>
      <c r="K33" s="191" t="s">
        <v>13</v>
      </c>
      <c r="L33" s="186" t="s">
        <v>13</v>
      </c>
      <c r="M33" s="191">
        <v>2</v>
      </c>
      <c r="N33" s="186" t="s">
        <v>13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29</v>
      </c>
      <c r="C34" s="30">
        <f t="shared" si="2"/>
        <v>0</v>
      </c>
      <c r="D34" s="2" t="s">
        <v>942</v>
      </c>
      <c r="E34" s="2">
        <f t="shared" si="0"/>
        <v>3</v>
      </c>
      <c r="F34" s="238"/>
      <c r="G34" s="30">
        <f t="shared" si="1"/>
        <v>2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>
        <v>1</v>
      </c>
      <c r="O34" s="31" t="s">
        <v>13</v>
      </c>
      <c r="P34" s="186">
        <v>2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30</v>
      </c>
      <c r="C35" s="30">
        <f t="shared" si="2"/>
        <v>0</v>
      </c>
      <c r="D35" s="2" t="s">
        <v>683</v>
      </c>
      <c r="E35" s="2">
        <f t="shared" si="0"/>
        <v>2</v>
      </c>
      <c r="F35" s="238"/>
      <c r="G35" s="30">
        <f t="shared" si="1"/>
        <v>1</v>
      </c>
      <c r="H35" s="31"/>
      <c r="I35" s="31" t="s">
        <v>13</v>
      </c>
      <c r="J35" s="186" t="s">
        <v>13</v>
      </c>
      <c r="K35" s="191">
        <v>2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31</v>
      </c>
      <c r="C36" s="30">
        <f t="shared" si="2"/>
        <v>0</v>
      </c>
      <c r="D36" s="18" t="s">
        <v>433</v>
      </c>
      <c r="E36" s="2">
        <f t="shared" si="0"/>
        <v>2</v>
      </c>
      <c r="F36" s="238"/>
      <c r="G36" s="30">
        <f t="shared" si="1"/>
        <v>1</v>
      </c>
      <c r="H36" s="31"/>
      <c r="I36" s="31" t="s">
        <v>13</v>
      </c>
      <c r="J36" s="186">
        <v>2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32</v>
      </c>
      <c r="C37" s="30">
        <f t="shared" si="2"/>
        <v>0</v>
      </c>
      <c r="D37" s="2" t="s">
        <v>747</v>
      </c>
      <c r="E37" s="2">
        <f t="shared" si="0"/>
        <v>2</v>
      </c>
      <c r="F37" s="238"/>
      <c r="G37" s="30">
        <f t="shared" si="1"/>
        <v>1</v>
      </c>
      <c r="H37" s="31"/>
      <c r="I37" s="31">
        <v>2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33</v>
      </c>
      <c r="C38" s="30">
        <f t="shared" si="2"/>
        <v>0</v>
      </c>
      <c r="D38" s="2" t="s">
        <v>851</v>
      </c>
      <c r="E38" s="2">
        <f t="shared" si="0"/>
        <v>1</v>
      </c>
      <c r="F38" s="238"/>
      <c r="G38" s="30">
        <f t="shared" si="1"/>
        <v>1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>
        <v>1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34</v>
      </c>
      <c r="C39" s="30">
        <f t="shared" si="2"/>
        <v>0</v>
      </c>
      <c r="D39" s="2" t="s">
        <v>943</v>
      </c>
      <c r="E39" s="2">
        <f t="shared" si="0"/>
        <v>1</v>
      </c>
      <c r="F39" s="238"/>
      <c r="G39" s="30">
        <f t="shared" si="1"/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35</v>
      </c>
      <c r="C40" s="30">
        <f t="shared" si="2"/>
        <v>0</v>
      </c>
      <c r="D40" s="2" t="s">
        <v>502</v>
      </c>
      <c r="E40" s="2">
        <f t="shared" si="0"/>
        <v>1</v>
      </c>
      <c r="F40" s="238"/>
      <c r="G40" s="30">
        <f t="shared" si="1"/>
        <v>1</v>
      </c>
      <c r="H40" s="31"/>
      <c r="I40" s="31">
        <v>1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36</v>
      </c>
      <c r="C41" s="30">
        <f t="shared" si="2"/>
        <v>0</v>
      </c>
      <c r="D41" s="2" t="s">
        <v>1581</v>
      </c>
      <c r="E41" s="2">
        <f t="shared" si="0"/>
        <v>1</v>
      </c>
      <c r="F41" s="238"/>
      <c r="G41" s="30">
        <f t="shared" si="1"/>
        <v>1</v>
      </c>
      <c r="H41" s="31"/>
      <c r="I41" s="31" t="s">
        <v>13</v>
      </c>
      <c r="J41" s="186" t="s">
        <v>13</v>
      </c>
      <c r="K41" s="191" t="s">
        <v>13</v>
      </c>
      <c r="L41" s="186" t="s">
        <v>13</v>
      </c>
      <c r="M41" s="191">
        <v>1</v>
      </c>
      <c r="N41" s="186" t="s">
        <v>13</v>
      </c>
      <c r="O41" s="31" t="s">
        <v>13</v>
      </c>
      <c r="P41" s="186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/>
      <c r="B43" s="30"/>
      <c r="C43" s="30"/>
      <c r="D43" s="2"/>
      <c r="E43" s="2">
        <f t="shared" si="0"/>
        <v>0</v>
      </c>
      <c r="F43" s="238"/>
      <c r="G43" s="30">
        <f t="shared" si="1"/>
        <v>0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0"/>
        <v>0</v>
      </c>
      <c r="F45" s="238"/>
      <c r="G45" s="30">
        <f t="shared" si="1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0"/>
        <v>0</v>
      </c>
      <c r="F46" s="238"/>
      <c r="G46" s="30">
        <f t="shared" si="1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3">SUM(H6:H46)</f>
        <v>0</v>
      </c>
      <c r="I48" s="62">
        <f t="shared" si="3"/>
        <v>34</v>
      </c>
      <c r="J48" s="62">
        <f t="shared" si="3"/>
        <v>16</v>
      </c>
      <c r="K48" s="62">
        <f t="shared" si="3"/>
        <v>46</v>
      </c>
      <c r="L48" s="62">
        <f t="shared" si="3"/>
        <v>16</v>
      </c>
      <c r="M48" s="62">
        <f t="shared" si="3"/>
        <v>46</v>
      </c>
      <c r="N48" s="62">
        <f t="shared" si="3"/>
        <v>291</v>
      </c>
      <c r="O48" s="62">
        <f t="shared" si="3"/>
        <v>16</v>
      </c>
      <c r="P48" s="62">
        <f t="shared" si="3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1">
    <sortCondition descending="1" ref="E6:E41"/>
    <sortCondition ref="G6:G41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48"/>
  <sheetViews>
    <sheetView showGridLines="0" workbookViewId="0">
      <selection activeCell="C36" sqref="C36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89" t="s">
        <v>253</v>
      </c>
      <c r="O2" s="184" t="s">
        <v>31</v>
      </c>
      <c r="P2" s="189" t="s">
        <v>927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1016</v>
      </c>
      <c r="M4" s="185" t="s">
        <v>1016</v>
      </c>
      <c r="N4" s="190" t="s">
        <v>1318</v>
      </c>
      <c r="O4" s="185" t="s">
        <v>1016</v>
      </c>
      <c r="P4" s="190" t="s">
        <v>1308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</v>
      </c>
      <c r="E6" s="2">
        <f t="shared" ref="E6:E46" si="0">LARGE(H6:V6,1)+LARGE(H6:V6,2)+LARGE(H6:V6,3)+LARGE(H6:V6,4)+LARGE(H6:V6,5)+F6</f>
        <v>87</v>
      </c>
      <c r="F6" s="238">
        <v>20</v>
      </c>
      <c r="G6" s="30">
        <f t="shared" ref="G6:G46" si="1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20</v>
      </c>
      <c r="E7" s="2">
        <f t="shared" si="0"/>
        <v>86</v>
      </c>
      <c r="F7" s="238">
        <v>20</v>
      </c>
      <c r="G7" s="30">
        <f t="shared" si="1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2" t="s">
        <v>377</v>
      </c>
      <c r="E8" s="2">
        <f t="shared" si="0"/>
        <v>83</v>
      </c>
      <c r="F8" s="238">
        <v>20</v>
      </c>
      <c r="G8" s="30">
        <f t="shared" si="1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503</v>
      </c>
      <c r="E9" s="2">
        <f t="shared" si="0"/>
        <v>55</v>
      </c>
      <c r="F9" s="238">
        <v>20</v>
      </c>
      <c r="G9" s="30">
        <f t="shared" si="1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38" si="2">B10-A10</f>
        <v>0</v>
      </c>
      <c r="D10" s="2" t="s">
        <v>426</v>
      </c>
      <c r="E10" s="2">
        <f t="shared" si="0"/>
        <v>50</v>
      </c>
      <c r="F10" s="238">
        <v>20</v>
      </c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504</v>
      </c>
      <c r="E11" s="2">
        <f t="shared" si="0"/>
        <v>50</v>
      </c>
      <c r="F11" s="238">
        <v>20</v>
      </c>
      <c r="G11" s="30">
        <f t="shared" si="1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486</v>
      </c>
      <c r="E12" s="2">
        <f t="shared" si="0"/>
        <v>43</v>
      </c>
      <c r="F12" s="238">
        <v>20</v>
      </c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2" t="s">
        <v>406</v>
      </c>
      <c r="E13" s="2">
        <f t="shared" si="0"/>
        <v>35</v>
      </c>
      <c r="F13" s="238">
        <v>20</v>
      </c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2" t="s">
        <v>429</v>
      </c>
      <c r="E14" s="2">
        <f t="shared" si="0"/>
        <v>34</v>
      </c>
      <c r="F14" s="238">
        <v>20</v>
      </c>
      <c r="G14" s="30">
        <f t="shared" si="1"/>
        <v>3</v>
      </c>
      <c r="H14" s="31"/>
      <c r="I14" s="186" t="s">
        <v>13</v>
      </c>
      <c r="J14" s="31" t="s">
        <v>13</v>
      </c>
      <c r="K14" s="186">
        <v>8</v>
      </c>
      <c r="L14" s="191" t="s">
        <v>13</v>
      </c>
      <c r="M14" s="186" t="s">
        <v>13</v>
      </c>
      <c r="N14" s="191">
        <v>2</v>
      </c>
      <c r="O14" s="186" t="s">
        <v>13</v>
      </c>
      <c r="P14" s="191">
        <v>4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2" t="s">
        <v>546</v>
      </c>
      <c r="E15" s="2">
        <f t="shared" si="0"/>
        <v>26</v>
      </c>
      <c r="F15" s="238">
        <v>20</v>
      </c>
      <c r="G15" s="30">
        <f t="shared" si="1"/>
        <v>1</v>
      </c>
      <c r="H15" s="31"/>
      <c r="I15" s="186">
        <v>6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23</v>
      </c>
      <c r="E16" s="2">
        <f t="shared" si="0"/>
        <v>26</v>
      </c>
      <c r="F16" s="238"/>
      <c r="G16" s="30">
        <f t="shared" si="1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26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12</v>
      </c>
      <c r="C17" s="30">
        <f t="shared" si="2"/>
        <v>0</v>
      </c>
      <c r="D17" s="2" t="s">
        <v>18</v>
      </c>
      <c r="E17" s="2">
        <f t="shared" si="0"/>
        <v>20</v>
      </c>
      <c r="F17" s="238">
        <v>20</v>
      </c>
      <c r="G17" s="30">
        <f t="shared" si="1"/>
        <v>0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407</v>
      </c>
      <c r="E18" s="2">
        <f t="shared" si="0"/>
        <v>20</v>
      </c>
      <c r="F18" s="238">
        <v>20</v>
      </c>
      <c r="G18" s="30">
        <f t="shared" si="1"/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22</v>
      </c>
      <c r="E19" s="2">
        <f t="shared" si="0"/>
        <v>20</v>
      </c>
      <c r="F19" s="238">
        <v>20</v>
      </c>
      <c r="G19" s="30">
        <f t="shared" si="1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1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1097</v>
      </c>
      <c r="E20" s="2">
        <f t="shared" si="0"/>
        <v>20</v>
      </c>
      <c r="F20" s="238">
        <v>20</v>
      </c>
      <c r="G20" s="30">
        <f t="shared" si="1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2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746</v>
      </c>
      <c r="E21" s="2">
        <f t="shared" si="0"/>
        <v>20</v>
      </c>
      <c r="F21" s="238"/>
      <c r="G21" s="30">
        <f t="shared" si="1"/>
        <v>3</v>
      </c>
      <c r="H21" s="31"/>
      <c r="I21" s="186" t="s">
        <v>13</v>
      </c>
      <c r="J21" s="31" t="s">
        <v>13</v>
      </c>
      <c r="K21" s="186">
        <v>6</v>
      </c>
      <c r="L21" s="191" t="s">
        <v>13</v>
      </c>
      <c r="M21" s="186" t="s">
        <v>13</v>
      </c>
      <c r="N21" s="191">
        <v>6</v>
      </c>
      <c r="O21" s="186" t="s">
        <v>13</v>
      </c>
      <c r="P21" s="191">
        <v>8</v>
      </c>
      <c r="Q21" s="31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342</v>
      </c>
      <c r="E22" s="2">
        <f t="shared" si="0"/>
        <v>20</v>
      </c>
      <c r="F22" s="238"/>
      <c r="G22" s="30">
        <f t="shared" si="1"/>
        <v>3</v>
      </c>
      <c r="H22" s="31"/>
      <c r="I22" s="186" t="s">
        <v>13</v>
      </c>
      <c r="J22" s="31">
        <v>6</v>
      </c>
      <c r="K22" s="186" t="s">
        <v>13</v>
      </c>
      <c r="L22" s="191" t="s">
        <v>13</v>
      </c>
      <c r="M22" s="186">
        <v>6</v>
      </c>
      <c r="N22" s="191">
        <v>8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999</v>
      </c>
      <c r="E23" s="2">
        <f t="shared" si="0"/>
        <v>18</v>
      </c>
      <c r="F23" s="238"/>
      <c r="G23" s="30">
        <f t="shared" si="1"/>
        <v>2</v>
      </c>
      <c r="H23" s="31"/>
      <c r="I23" s="186" t="s">
        <v>13</v>
      </c>
      <c r="J23" s="31">
        <v>4</v>
      </c>
      <c r="K23" s="186" t="s">
        <v>13</v>
      </c>
      <c r="L23" s="191" t="s">
        <v>13</v>
      </c>
      <c r="M23" s="186" t="s">
        <v>13</v>
      </c>
      <c r="N23" s="191">
        <v>14</v>
      </c>
      <c r="O23" s="186" t="s">
        <v>13</v>
      </c>
      <c r="P23" s="191" t="s">
        <v>13</v>
      </c>
      <c r="Q23" s="32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505</v>
      </c>
      <c r="E24" s="2">
        <f t="shared" si="0"/>
        <v>14</v>
      </c>
      <c r="F24" s="238"/>
      <c r="G24" s="30">
        <f t="shared" si="1"/>
        <v>2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>
        <v>10</v>
      </c>
      <c r="O24" s="186">
        <v>4</v>
      </c>
      <c r="P24" s="191" t="s">
        <v>13</v>
      </c>
      <c r="Q24" s="32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>
        <v>20</v>
      </c>
      <c r="C25" s="30">
        <f t="shared" si="2"/>
        <v>0</v>
      </c>
      <c r="D25" s="2" t="s">
        <v>19</v>
      </c>
      <c r="E25" s="2">
        <f t="shared" si="0"/>
        <v>10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>
        <v>10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341</v>
      </c>
      <c r="E26" s="2">
        <f t="shared" si="0"/>
        <v>10</v>
      </c>
      <c r="F26" s="238"/>
      <c r="G26" s="30">
        <f t="shared" si="1"/>
        <v>2</v>
      </c>
      <c r="H26" s="31"/>
      <c r="I26" s="186" t="s">
        <v>13</v>
      </c>
      <c r="J26" s="31" t="s">
        <v>13</v>
      </c>
      <c r="K26" s="186" t="s">
        <v>13</v>
      </c>
      <c r="L26" s="191">
        <v>6</v>
      </c>
      <c r="M26" s="186">
        <v>4</v>
      </c>
      <c r="N26" s="191" t="s">
        <v>13</v>
      </c>
      <c r="O26" s="186" t="s">
        <v>13</v>
      </c>
      <c r="P26" s="191" t="s">
        <v>13</v>
      </c>
      <c r="Q26" s="32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439</v>
      </c>
      <c r="E27" s="2">
        <f t="shared" si="0"/>
        <v>7</v>
      </c>
      <c r="F27" s="238"/>
      <c r="G27" s="30">
        <f t="shared" si="1"/>
        <v>2</v>
      </c>
      <c r="H27" s="31"/>
      <c r="I27" s="186" t="s">
        <v>13</v>
      </c>
      <c r="J27" s="31" t="s">
        <v>13</v>
      </c>
      <c r="K27" s="186">
        <v>4</v>
      </c>
      <c r="L27" s="191" t="s">
        <v>13</v>
      </c>
      <c r="M27" s="186" t="s">
        <v>13</v>
      </c>
      <c r="N27" s="191" t="s">
        <v>13</v>
      </c>
      <c r="O27" s="186">
        <v>3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298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>
        <v>6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557</v>
      </c>
      <c r="E29" s="2">
        <f t="shared" si="0"/>
        <v>6</v>
      </c>
      <c r="F29" s="238"/>
      <c r="G29" s="30">
        <f t="shared" si="1"/>
        <v>2</v>
      </c>
      <c r="H29" s="31"/>
      <c r="I29" s="186">
        <v>4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>
        <v>2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1428</v>
      </c>
      <c r="E30" s="2">
        <f t="shared" si="0"/>
        <v>6</v>
      </c>
      <c r="F30" s="238"/>
      <c r="G30" s="30">
        <f t="shared" si="1"/>
        <v>2</v>
      </c>
      <c r="H30" s="31"/>
      <c r="I30" s="186" t="s">
        <v>13</v>
      </c>
      <c r="J30" s="31">
        <v>2</v>
      </c>
      <c r="K30" s="186" t="s">
        <v>13</v>
      </c>
      <c r="L30" s="191">
        <v>4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617</v>
      </c>
      <c r="E31" s="2">
        <f t="shared" si="0"/>
        <v>5</v>
      </c>
      <c r="F31" s="238"/>
      <c r="G31" s="30">
        <f t="shared" si="1"/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4</v>
      </c>
      <c r="O31" s="186" t="s">
        <v>13</v>
      </c>
      <c r="P31" s="191">
        <v>1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1427</v>
      </c>
      <c r="E32" s="2">
        <f t="shared" si="0"/>
        <v>3</v>
      </c>
      <c r="F32" s="238"/>
      <c r="G32" s="30">
        <f t="shared" si="1"/>
        <v>1</v>
      </c>
      <c r="H32" s="31"/>
      <c r="I32" s="186" t="s">
        <v>13</v>
      </c>
      <c r="J32" s="31">
        <v>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1464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>
        <v>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31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1603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>
        <v>3</v>
      </c>
      <c r="O34" s="186" t="s">
        <v>13</v>
      </c>
      <c r="P34" s="191" t="s">
        <v>13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853</v>
      </c>
      <c r="E35" s="2">
        <f t="shared" si="0"/>
        <v>2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>
        <v>2</v>
      </c>
      <c r="P35" s="191" t="s">
        <v>13</v>
      </c>
      <c r="Q35" s="32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852</v>
      </c>
      <c r="E36" s="2">
        <f t="shared" si="0"/>
        <v>2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32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1465</v>
      </c>
      <c r="E37" s="2">
        <f t="shared" si="0"/>
        <v>1</v>
      </c>
      <c r="F37" s="238"/>
      <c r="G37" s="30">
        <f t="shared" si="1"/>
        <v>1</v>
      </c>
      <c r="H37" s="31"/>
      <c r="I37" s="186" t="s">
        <v>13</v>
      </c>
      <c r="J37" s="31" t="s">
        <v>13</v>
      </c>
      <c r="K37" s="186">
        <v>1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427</v>
      </c>
      <c r="E38" s="2">
        <f t="shared" si="0"/>
        <v>1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>
        <v>1</v>
      </c>
      <c r="O38" s="186" t="s">
        <v>13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/>
      <c r="B39" s="30"/>
      <c r="C39" s="30"/>
      <c r="D39" s="18"/>
      <c r="E39" s="2">
        <f t="shared" si="0"/>
        <v>0</v>
      </c>
      <c r="F39" s="238"/>
      <c r="G39" s="30">
        <f t="shared" si="1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/>
      <c r="B40" s="30"/>
      <c r="C40" s="30"/>
      <c r="D40" s="18"/>
      <c r="E40" s="2">
        <f t="shared" si="0"/>
        <v>0</v>
      </c>
      <c r="F40" s="238"/>
      <c r="G40" s="30">
        <f t="shared" si="1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31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/>
      <c r="B41" s="30"/>
      <c r="C41" s="30"/>
      <c r="D41" s="2"/>
      <c r="E41" s="2">
        <f t="shared" si="0"/>
        <v>0</v>
      </c>
      <c r="F41" s="238"/>
      <c r="G41" s="30">
        <f t="shared" si="1"/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si="0"/>
        <v>0</v>
      </c>
      <c r="F42" s="238"/>
      <c r="G42" s="30">
        <f t="shared" si="1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0"/>
        <v>0</v>
      </c>
      <c r="F45" s="238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3">SUM(I6:I46)</f>
        <v>28</v>
      </c>
      <c r="J48" s="62">
        <f t="shared" si="3"/>
        <v>15</v>
      </c>
      <c r="K48" s="62">
        <f t="shared" si="3"/>
        <v>46</v>
      </c>
      <c r="L48" s="62">
        <f t="shared" si="3"/>
        <v>10</v>
      </c>
      <c r="M48" s="62">
        <f t="shared" si="3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38">
    <sortCondition descending="1" ref="E6:E38"/>
    <sortCondition ref="G6:G38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O74"/>
  <sheetViews>
    <sheetView showGridLines="0" topLeftCell="A8" workbookViewId="0">
      <selection activeCell="D11" sqref="D11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9" width="10.81640625" style="182" customWidth="1"/>
    <col min="10" max="13" width="10.81640625" style="229" customWidth="1"/>
    <col min="14" max="14" width="10.81640625" style="182" customWidth="1"/>
    <col min="15" max="15" width="10.81640625" style="229" customWidth="1"/>
    <col min="16" max="18" width="10.81640625" style="182" customWidth="1"/>
    <col min="19" max="23" width="10.81640625" style="75" hidden="1" customWidth="1"/>
    <col min="24" max="25" width="11.453125" style="75" customWidth="1"/>
    <col min="26" max="249" width="10.81640625" style="75" customWidth="1"/>
  </cols>
  <sheetData>
    <row r="1" spans="1:247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95">
        <v>45767</v>
      </c>
      <c r="J1" s="196">
        <v>45752</v>
      </c>
      <c r="K1" s="183">
        <v>45724</v>
      </c>
      <c r="L1" s="188">
        <v>45710</v>
      </c>
      <c r="M1" s="195">
        <v>45703</v>
      </c>
      <c r="N1" s="196">
        <v>45666</v>
      </c>
      <c r="O1" s="195">
        <v>45667</v>
      </c>
      <c r="P1" s="188">
        <v>45634</v>
      </c>
      <c r="Q1" s="183">
        <v>45627</v>
      </c>
      <c r="R1" s="188">
        <v>45627</v>
      </c>
      <c r="S1" s="6"/>
      <c r="T1" s="7"/>
      <c r="U1" s="7"/>
      <c r="V1" s="7"/>
      <c r="W1" s="8"/>
      <c r="X1" s="35"/>
      <c r="Y1" s="9"/>
      <c r="Z1" s="21"/>
      <c r="AA1" s="13"/>
      <c r="AB1" s="14"/>
      <c r="AC1" s="14"/>
      <c r="AD1" s="14"/>
      <c r="AE1" s="15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89" t="s">
        <v>218</v>
      </c>
      <c r="K2" s="184" t="s">
        <v>31</v>
      </c>
      <c r="L2" s="189" t="s">
        <v>1533</v>
      </c>
      <c r="M2" s="184" t="s">
        <v>1572</v>
      </c>
      <c r="N2" s="189" t="s">
        <v>253</v>
      </c>
      <c r="O2" s="184" t="s">
        <v>253</v>
      </c>
      <c r="P2" s="189" t="s">
        <v>31</v>
      </c>
      <c r="Q2" s="184" t="s">
        <v>927</v>
      </c>
      <c r="R2" s="189" t="s">
        <v>927</v>
      </c>
      <c r="S2" s="19"/>
      <c r="T2" s="20"/>
      <c r="U2" s="20"/>
      <c r="V2" s="20"/>
      <c r="W2" s="21"/>
      <c r="X2" s="35"/>
      <c r="Y2" s="9"/>
      <c r="Z2" s="21"/>
      <c r="AA2" s="24"/>
      <c r="AB2" s="194"/>
      <c r="AC2" s="194"/>
      <c r="AD2" s="194"/>
      <c r="AE2" s="25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32</v>
      </c>
      <c r="L3" s="190" t="s">
        <v>32</v>
      </c>
      <c r="M3" s="185" t="s">
        <v>2</v>
      </c>
      <c r="N3" s="190" t="s">
        <v>2</v>
      </c>
      <c r="O3" s="185" t="s">
        <v>32</v>
      </c>
      <c r="P3" s="190" t="s">
        <v>32</v>
      </c>
      <c r="Q3" s="185" t="s">
        <v>32</v>
      </c>
      <c r="R3" s="190" t="s">
        <v>32</v>
      </c>
      <c r="S3" s="27"/>
      <c r="T3" s="21"/>
      <c r="U3" s="21"/>
      <c r="V3" s="21"/>
      <c r="W3" s="21"/>
      <c r="X3" s="35"/>
      <c r="Y3" s="9"/>
      <c r="Z3" s="21"/>
      <c r="AA3" s="24"/>
      <c r="AB3" s="194"/>
      <c r="AC3" s="194"/>
      <c r="AD3" s="194"/>
      <c r="AE3" s="25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190" t="s">
        <v>1328</v>
      </c>
      <c r="K4" s="185" t="s">
        <v>1016</v>
      </c>
      <c r="L4" s="190" t="s">
        <v>1034</v>
      </c>
      <c r="M4" s="185" t="s">
        <v>1016</v>
      </c>
      <c r="N4" s="190" t="s">
        <v>1328</v>
      </c>
      <c r="O4" s="185" t="s">
        <v>1308</v>
      </c>
      <c r="P4" s="190" t="s">
        <v>1016</v>
      </c>
      <c r="Q4" s="185" t="s">
        <v>1299</v>
      </c>
      <c r="R4" s="190" t="s">
        <v>1328</v>
      </c>
      <c r="S4" s="27"/>
      <c r="T4" s="21"/>
      <c r="U4" s="21"/>
      <c r="V4" s="21"/>
      <c r="W4" s="21"/>
      <c r="X4" s="35"/>
      <c r="Y4" s="9"/>
      <c r="Z4" s="21"/>
      <c r="AA4" s="24"/>
      <c r="AB4" s="194"/>
      <c r="AC4" s="194"/>
      <c r="AD4" s="194"/>
      <c r="AE4" s="25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85">
        <v>3</v>
      </c>
      <c r="J5" s="190">
        <v>27</v>
      </c>
      <c r="K5" s="185">
        <v>2</v>
      </c>
      <c r="L5" s="190">
        <v>10</v>
      </c>
      <c r="M5" s="185">
        <v>6</v>
      </c>
      <c r="N5" s="190">
        <v>26</v>
      </c>
      <c r="O5" s="185">
        <v>14</v>
      </c>
      <c r="P5" s="190">
        <v>2</v>
      </c>
      <c r="Q5" s="185">
        <v>7</v>
      </c>
      <c r="R5" s="190">
        <v>21</v>
      </c>
      <c r="S5" s="28"/>
      <c r="T5" s="29"/>
      <c r="U5" s="29"/>
      <c r="V5" s="29"/>
      <c r="W5" s="29"/>
      <c r="X5" s="35"/>
      <c r="Y5" s="9"/>
      <c r="Z5" s="21"/>
      <c r="AA5" s="24"/>
      <c r="AB5" s="194"/>
      <c r="AC5" s="194"/>
      <c r="AD5" s="194"/>
      <c r="AE5" s="25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463</v>
      </c>
      <c r="E6" s="2">
        <f t="shared" ref="E6:E37" si="0">LARGE(H6:W6,1)+LARGE(H6:W6,2)+LARGE(H6:W6,3)+LARGE(H6:W6,4)+LARGE(H6:W6,5)+F6</f>
        <v>86</v>
      </c>
      <c r="F6" s="238">
        <v>20</v>
      </c>
      <c r="G6" s="30">
        <f t="shared" ref="G6:G37" si="1">COUNT(H6:R6)</f>
        <v>4</v>
      </c>
      <c r="H6" s="31"/>
      <c r="I6" s="186" t="s">
        <v>13</v>
      </c>
      <c r="J6" s="191">
        <v>17</v>
      </c>
      <c r="K6" s="186" t="s">
        <v>13</v>
      </c>
      <c r="L6" s="191" t="s">
        <v>13</v>
      </c>
      <c r="M6" s="186">
        <v>6</v>
      </c>
      <c r="N6" s="191" t="s">
        <v>13</v>
      </c>
      <c r="O6" s="186">
        <v>17</v>
      </c>
      <c r="P6" s="191" t="s">
        <v>13</v>
      </c>
      <c r="Q6" s="186" t="s">
        <v>13</v>
      </c>
      <c r="R6" s="191">
        <v>26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9"/>
      <c r="Y6" s="35"/>
      <c r="Z6" s="62"/>
      <c r="AA6" s="24"/>
      <c r="AB6" s="194"/>
      <c r="AC6" s="194"/>
      <c r="AD6" s="194"/>
      <c r="AE6" s="25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26</v>
      </c>
      <c r="E7" s="2">
        <f t="shared" si="0"/>
        <v>76</v>
      </c>
      <c r="F7" s="238">
        <v>20</v>
      </c>
      <c r="G7" s="30">
        <f t="shared" si="1"/>
        <v>5</v>
      </c>
      <c r="H7" s="31"/>
      <c r="I7" s="186">
        <v>10</v>
      </c>
      <c r="J7" s="191">
        <v>6</v>
      </c>
      <c r="K7" s="186">
        <v>6</v>
      </c>
      <c r="L7" s="191" t="s">
        <v>13</v>
      </c>
      <c r="M7" s="186" t="s">
        <v>13</v>
      </c>
      <c r="N7" s="191" t="s">
        <v>13</v>
      </c>
      <c r="O7" s="186">
        <v>20</v>
      </c>
      <c r="P7" s="191" t="s">
        <v>13</v>
      </c>
      <c r="Q7" s="186" t="s">
        <v>13</v>
      </c>
      <c r="R7" s="191">
        <v>14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79"/>
      <c r="Y7" s="35"/>
      <c r="Z7" s="62"/>
      <c r="AA7" s="24"/>
      <c r="AB7" s="194"/>
      <c r="AC7" s="194"/>
      <c r="AD7" s="194"/>
      <c r="AE7" s="25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488</v>
      </c>
      <c r="E8" s="2">
        <f t="shared" si="0"/>
        <v>57</v>
      </c>
      <c r="F8" s="238">
        <v>20</v>
      </c>
      <c r="G8" s="30">
        <f t="shared" si="1"/>
        <v>2</v>
      </c>
      <c r="H8" s="31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>
        <v>14</v>
      </c>
      <c r="P8" s="191" t="s">
        <v>13</v>
      </c>
      <c r="Q8" s="186" t="s">
        <v>13</v>
      </c>
      <c r="R8" s="191">
        <v>23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79"/>
      <c r="Y8" s="35"/>
      <c r="Z8" s="62"/>
      <c r="AA8" s="24"/>
      <c r="AB8" s="194"/>
      <c r="AC8" s="194"/>
      <c r="AD8" s="194"/>
      <c r="AE8" s="25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ref="C9:C63" si="2">B9-A9</f>
        <v>0</v>
      </c>
      <c r="D9" s="18" t="s">
        <v>25</v>
      </c>
      <c r="E9" s="2">
        <f t="shared" si="0"/>
        <v>52</v>
      </c>
      <c r="F9" s="238">
        <v>20</v>
      </c>
      <c r="G9" s="30">
        <f t="shared" si="1"/>
        <v>3</v>
      </c>
      <c r="H9" s="31"/>
      <c r="I9" s="186" t="s">
        <v>13</v>
      </c>
      <c r="J9" s="191">
        <v>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>
        <v>12</v>
      </c>
      <c r="P9" s="191" t="s">
        <v>13</v>
      </c>
      <c r="Q9" s="186" t="s">
        <v>13</v>
      </c>
      <c r="R9" s="191">
        <v>17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79"/>
      <c r="Y9" s="35"/>
      <c r="Z9" s="62"/>
      <c r="AA9" s="24"/>
      <c r="AB9" s="194"/>
      <c r="AC9" s="194"/>
      <c r="AD9" s="194"/>
      <c r="AE9" s="25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259</v>
      </c>
      <c r="E10" s="2">
        <f t="shared" si="0"/>
        <v>50</v>
      </c>
      <c r="F10" s="238">
        <v>20</v>
      </c>
      <c r="G10" s="30">
        <f t="shared" si="1"/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>
        <v>30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79"/>
      <c r="Y10" s="35"/>
      <c r="Z10" s="62"/>
      <c r="AA10" s="24"/>
      <c r="AB10" s="194"/>
      <c r="AC10" s="194"/>
      <c r="AD10" s="194"/>
      <c r="AE10" s="25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428</v>
      </c>
      <c r="E11" s="2">
        <f t="shared" si="0"/>
        <v>44</v>
      </c>
      <c r="F11" s="238">
        <v>20</v>
      </c>
      <c r="G11" s="30">
        <f t="shared" si="1"/>
        <v>2</v>
      </c>
      <c r="H11" s="31"/>
      <c r="I11" s="186" t="s">
        <v>13</v>
      </c>
      <c r="J11" s="191" t="s">
        <v>13</v>
      </c>
      <c r="K11" s="186" t="s">
        <v>13</v>
      </c>
      <c r="L11" s="191">
        <v>10</v>
      </c>
      <c r="M11" s="186" t="s">
        <v>13</v>
      </c>
      <c r="N11" s="191">
        <v>14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79"/>
      <c r="Y11" s="35"/>
      <c r="Z11" s="62"/>
      <c r="AA11" s="24"/>
      <c r="AB11" s="194"/>
      <c r="AC11" s="194"/>
      <c r="AD11" s="194"/>
      <c r="AE11" s="25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405</v>
      </c>
      <c r="E12" s="2">
        <f t="shared" si="0"/>
        <v>40</v>
      </c>
      <c r="F12" s="238">
        <v>20</v>
      </c>
      <c r="G12" s="30">
        <f t="shared" si="1"/>
        <v>1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20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79"/>
      <c r="Y12" s="35"/>
      <c r="Z12" s="62"/>
      <c r="AA12" s="24"/>
      <c r="AB12" s="194"/>
      <c r="AC12" s="194"/>
      <c r="AD12" s="194"/>
      <c r="AE12" s="25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257</v>
      </c>
      <c r="E13" s="2">
        <f t="shared" si="0"/>
        <v>39</v>
      </c>
      <c r="F13" s="238">
        <v>20</v>
      </c>
      <c r="G13" s="30">
        <f t="shared" si="1"/>
        <v>3</v>
      </c>
      <c r="H13" s="31"/>
      <c r="I13" s="186" t="s">
        <v>13</v>
      </c>
      <c r="J13" s="191">
        <v>1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>
        <v>8</v>
      </c>
      <c r="P13" s="191" t="s">
        <v>13</v>
      </c>
      <c r="Q13" s="186" t="s">
        <v>13</v>
      </c>
      <c r="R13" s="191">
        <v>10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79"/>
      <c r="Y13" s="35"/>
      <c r="Z13" s="62"/>
      <c r="AA13" s="24"/>
      <c r="AB13" s="194"/>
      <c r="AC13" s="194"/>
      <c r="AD13" s="194"/>
      <c r="AE13" s="25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434</v>
      </c>
      <c r="E14" s="2">
        <f t="shared" si="0"/>
        <v>38</v>
      </c>
      <c r="F14" s="238">
        <v>20</v>
      </c>
      <c r="G14" s="30">
        <f t="shared" si="1"/>
        <v>2</v>
      </c>
      <c r="H14" s="31"/>
      <c r="I14" s="186" t="s">
        <v>13</v>
      </c>
      <c r="J14" s="191" t="s">
        <v>13</v>
      </c>
      <c r="K14" s="186" t="s">
        <v>13</v>
      </c>
      <c r="L14" s="191">
        <v>8</v>
      </c>
      <c r="M14" s="186" t="s">
        <v>13</v>
      </c>
      <c r="N14" s="191">
        <v>10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79"/>
      <c r="Y14" s="35"/>
      <c r="Z14" s="62"/>
      <c r="AA14" s="24"/>
      <c r="AB14" s="194"/>
      <c r="AC14" s="194"/>
      <c r="AD14" s="194"/>
      <c r="AE14" s="25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506</v>
      </c>
      <c r="E15" s="2">
        <f t="shared" si="0"/>
        <v>35</v>
      </c>
      <c r="F15" s="238"/>
      <c r="G15" s="30">
        <f t="shared" si="1"/>
        <v>2</v>
      </c>
      <c r="H15" s="31"/>
      <c r="I15" s="186" t="s">
        <v>13</v>
      </c>
      <c r="J15" s="191" t="s">
        <v>13</v>
      </c>
      <c r="K15" s="186" t="s">
        <v>13</v>
      </c>
      <c r="L15" s="191">
        <v>12</v>
      </c>
      <c r="M15" s="186" t="s">
        <v>13</v>
      </c>
      <c r="N15" s="191">
        <v>23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79"/>
      <c r="Y15" s="35"/>
      <c r="Z15" s="62"/>
      <c r="AA15" s="24"/>
      <c r="AB15" s="194"/>
      <c r="AC15" s="194"/>
      <c r="AD15" s="194"/>
      <c r="AE15" s="25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363</v>
      </c>
      <c r="E16" s="2">
        <f t="shared" si="0"/>
        <v>33</v>
      </c>
      <c r="F16" s="238">
        <v>20</v>
      </c>
      <c r="G16" s="30">
        <f t="shared" si="1"/>
        <v>3</v>
      </c>
      <c r="H16" s="31"/>
      <c r="I16" s="186" t="s">
        <v>13</v>
      </c>
      <c r="J16" s="191" t="s">
        <v>13</v>
      </c>
      <c r="K16" s="186">
        <v>4</v>
      </c>
      <c r="L16" s="191" t="s">
        <v>13</v>
      </c>
      <c r="M16" s="186" t="s">
        <v>13</v>
      </c>
      <c r="N16" s="191" t="s">
        <v>13</v>
      </c>
      <c r="O16" s="186">
        <v>6</v>
      </c>
      <c r="P16" s="191" t="s">
        <v>13</v>
      </c>
      <c r="Q16" s="186" t="s">
        <v>13</v>
      </c>
      <c r="R16" s="191">
        <v>3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79"/>
      <c r="Y16" s="35"/>
      <c r="Z16" s="62"/>
      <c r="AA16" s="24"/>
      <c r="AB16" s="194"/>
      <c r="AC16" s="194"/>
      <c r="AD16" s="194"/>
      <c r="AE16" s="25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9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1349</v>
      </c>
      <c r="E17" s="2">
        <f t="shared" si="0"/>
        <v>30</v>
      </c>
      <c r="F17" s="238"/>
      <c r="G17" s="30">
        <f t="shared" si="1"/>
        <v>1</v>
      </c>
      <c r="H17" s="31"/>
      <c r="I17" s="186" t="s">
        <v>13</v>
      </c>
      <c r="J17" s="191">
        <v>30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79"/>
      <c r="Y17" s="35"/>
      <c r="Z17" s="62"/>
      <c r="AA17" s="24"/>
      <c r="AB17" s="194"/>
      <c r="AC17" s="194"/>
      <c r="AD17" s="194"/>
      <c r="AE17" s="25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9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28</v>
      </c>
      <c r="E18" s="2">
        <f t="shared" si="0"/>
        <v>30</v>
      </c>
      <c r="F18" s="238">
        <v>20</v>
      </c>
      <c r="G18" s="30">
        <f t="shared" si="1"/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>
        <v>10</v>
      </c>
      <c r="P18" s="191" t="s">
        <v>13</v>
      </c>
      <c r="Q18" s="186" t="s">
        <v>13</v>
      </c>
      <c r="R18" s="191" t="s">
        <v>13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79"/>
      <c r="Y18" s="35"/>
      <c r="Z18" s="62"/>
      <c r="AA18" s="24"/>
      <c r="AB18" s="194"/>
      <c r="AC18" s="194"/>
      <c r="AD18" s="194"/>
      <c r="AE18" s="25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9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258</v>
      </c>
      <c r="E19" s="2">
        <f t="shared" si="0"/>
        <v>30</v>
      </c>
      <c r="F19" s="238"/>
      <c r="G19" s="30">
        <f t="shared" si="1"/>
        <v>1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>
        <v>30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79"/>
      <c r="Y19" s="35"/>
      <c r="Z19" s="62"/>
      <c r="AA19" s="24"/>
      <c r="AB19" s="194"/>
      <c r="AC19" s="194"/>
      <c r="AD19" s="194"/>
      <c r="AE19" s="25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9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290</v>
      </c>
      <c r="E20" s="2">
        <f t="shared" si="0"/>
        <v>30</v>
      </c>
      <c r="F20" s="238"/>
      <c r="G20" s="30">
        <f t="shared" si="1"/>
        <v>2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>
        <v>4</v>
      </c>
      <c r="N20" s="191">
        <v>26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79"/>
      <c r="Y20" s="35"/>
      <c r="Z20" s="62"/>
      <c r="AA20" s="24"/>
      <c r="AB20" s="194"/>
      <c r="AC20" s="194"/>
      <c r="AD20" s="194"/>
      <c r="AE20" s="25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9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1378</v>
      </c>
      <c r="E21" s="2">
        <f t="shared" si="0"/>
        <v>29</v>
      </c>
      <c r="F21" s="238">
        <v>20</v>
      </c>
      <c r="G21" s="30">
        <f t="shared" si="1"/>
        <v>3</v>
      </c>
      <c r="H21" s="31"/>
      <c r="I21" s="186" t="s">
        <v>13</v>
      </c>
      <c r="J21" s="191" t="s">
        <v>13</v>
      </c>
      <c r="K21" s="186">
        <v>3</v>
      </c>
      <c r="L21" s="191" t="s">
        <v>13</v>
      </c>
      <c r="M21" s="186" t="s">
        <v>13</v>
      </c>
      <c r="N21" s="191" t="s">
        <v>13</v>
      </c>
      <c r="O21" s="186">
        <v>4</v>
      </c>
      <c r="P21" s="191" t="s">
        <v>13</v>
      </c>
      <c r="Q21" s="186" t="s">
        <v>13</v>
      </c>
      <c r="R21" s="191">
        <v>2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79"/>
      <c r="Y21" s="35"/>
      <c r="Z21" s="62"/>
      <c r="AA21" s="24"/>
      <c r="AB21" s="194"/>
      <c r="AC21" s="194"/>
      <c r="AD21" s="194"/>
      <c r="AE21" s="25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9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547</v>
      </c>
      <c r="E22" s="2">
        <f t="shared" si="0"/>
        <v>28</v>
      </c>
      <c r="F22" s="238">
        <v>20</v>
      </c>
      <c r="G22" s="30">
        <f t="shared" si="1"/>
        <v>1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>
        <v>8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79"/>
      <c r="Y22" s="35"/>
      <c r="Z22" s="62"/>
      <c r="AA22" s="24"/>
      <c r="AB22" s="194"/>
      <c r="AC22" s="194"/>
      <c r="AD22" s="194"/>
      <c r="AE22" s="25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9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1350</v>
      </c>
      <c r="E23" s="2">
        <f t="shared" si="0"/>
        <v>26</v>
      </c>
      <c r="F23" s="238"/>
      <c r="G23" s="30">
        <f t="shared" si="1"/>
        <v>1</v>
      </c>
      <c r="H23" s="31"/>
      <c r="I23" s="186" t="s">
        <v>13</v>
      </c>
      <c r="J23" s="191">
        <v>26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79"/>
      <c r="Y23" s="35"/>
      <c r="Z23" s="62"/>
      <c r="AA23" s="24"/>
      <c r="AB23" s="194"/>
      <c r="AC23" s="194"/>
      <c r="AD23" s="194"/>
      <c r="AE23" s="25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9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628</v>
      </c>
      <c r="E24" s="2">
        <f t="shared" si="0"/>
        <v>25</v>
      </c>
      <c r="F24" s="238">
        <v>20</v>
      </c>
      <c r="G24" s="30">
        <f t="shared" si="1"/>
        <v>2</v>
      </c>
      <c r="H24" s="31"/>
      <c r="I24" s="186" t="s">
        <v>13</v>
      </c>
      <c r="J24" s="191" t="s">
        <v>13</v>
      </c>
      <c r="K24" s="186" t="s">
        <v>13</v>
      </c>
      <c r="L24" s="191">
        <v>2</v>
      </c>
      <c r="M24" s="186">
        <v>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79"/>
      <c r="Y24" s="35"/>
      <c r="Z24" s="62"/>
      <c r="AA24" s="24"/>
      <c r="AB24" s="194"/>
      <c r="AC24" s="194"/>
      <c r="AD24" s="194"/>
      <c r="AE24" s="25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182"/>
      <c r="IO24" s="182"/>
    </row>
    <row r="25" spans="1:249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362</v>
      </c>
      <c r="E25" s="2">
        <f t="shared" si="0"/>
        <v>24</v>
      </c>
      <c r="F25" s="238">
        <v>20</v>
      </c>
      <c r="G25" s="30">
        <f t="shared" si="1"/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>
        <v>4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79"/>
      <c r="Y25" s="35"/>
      <c r="Z25" s="62"/>
      <c r="AA25" s="24"/>
      <c r="AB25" s="194"/>
      <c r="AC25" s="194"/>
      <c r="AD25" s="194"/>
      <c r="AE25" s="25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182"/>
      <c r="IO25" s="182"/>
    </row>
    <row r="26" spans="1:249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299</v>
      </c>
      <c r="E26" s="2">
        <f t="shared" si="0"/>
        <v>24</v>
      </c>
      <c r="F26" s="238">
        <v>20</v>
      </c>
      <c r="G26" s="30">
        <f t="shared" si="1"/>
        <v>2</v>
      </c>
      <c r="H26" s="31"/>
      <c r="I26" s="186" t="s">
        <v>13</v>
      </c>
      <c r="J26" s="191" t="s">
        <v>13</v>
      </c>
      <c r="K26" s="186" t="s">
        <v>13</v>
      </c>
      <c r="L26" s="191">
        <v>3</v>
      </c>
      <c r="M26" s="186">
        <v>1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79"/>
      <c r="Y26" s="35"/>
      <c r="Z26" s="62"/>
      <c r="AA26" s="24"/>
      <c r="AB26" s="194"/>
      <c r="AC26" s="194"/>
      <c r="AD26" s="194"/>
      <c r="AE26" s="25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182"/>
      <c r="IO26" s="182"/>
    </row>
    <row r="27" spans="1:249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489</v>
      </c>
      <c r="E27" s="2">
        <f t="shared" si="0"/>
        <v>24</v>
      </c>
      <c r="F27" s="238">
        <v>20</v>
      </c>
      <c r="G27" s="30">
        <f t="shared" si="1"/>
        <v>2</v>
      </c>
      <c r="H27" s="31"/>
      <c r="I27" s="186" t="s">
        <v>13</v>
      </c>
      <c r="J27" s="191" t="s">
        <v>13</v>
      </c>
      <c r="K27" s="186" t="s">
        <v>13</v>
      </c>
      <c r="L27" s="191">
        <v>1</v>
      </c>
      <c r="M27" s="186" t="s">
        <v>13</v>
      </c>
      <c r="N27" s="191">
        <v>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79"/>
      <c r="Y27" s="35"/>
      <c r="Z27" s="62"/>
      <c r="AA27" s="24"/>
      <c r="AB27" s="194"/>
      <c r="AC27" s="194"/>
      <c r="AD27" s="194"/>
      <c r="AE27" s="25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182"/>
      <c r="IO27" s="182"/>
    </row>
    <row r="28" spans="1:249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1351</v>
      </c>
      <c r="E28" s="2">
        <f t="shared" si="0"/>
        <v>23</v>
      </c>
      <c r="F28" s="238"/>
      <c r="G28" s="30">
        <f t="shared" si="1"/>
        <v>1</v>
      </c>
      <c r="H28" s="31"/>
      <c r="I28" s="186" t="s">
        <v>13</v>
      </c>
      <c r="J28" s="191">
        <v>23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79"/>
      <c r="Y28" s="35"/>
      <c r="Z28" s="62"/>
      <c r="AA28" s="24"/>
      <c r="AB28" s="194"/>
      <c r="AC28" s="194"/>
      <c r="AD28" s="194"/>
      <c r="AE28" s="25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182"/>
      <c r="IO28" s="182"/>
    </row>
    <row r="29" spans="1:249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1100</v>
      </c>
      <c r="E29" s="2">
        <f t="shared" si="0"/>
        <v>23</v>
      </c>
      <c r="F29" s="238">
        <v>20</v>
      </c>
      <c r="G29" s="30">
        <f t="shared" si="1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186" t="s">
        <v>13</v>
      </c>
      <c r="R29" s="191" t="s">
        <v>13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79"/>
      <c r="Y29" s="35"/>
      <c r="Z29" s="62"/>
      <c r="AA29" s="24"/>
      <c r="AB29" s="194"/>
      <c r="AC29" s="194"/>
      <c r="AD29" s="194"/>
      <c r="AE29" s="25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182"/>
      <c r="IO29" s="182"/>
    </row>
    <row r="30" spans="1:249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283</v>
      </c>
      <c r="E30" s="2">
        <f t="shared" si="0"/>
        <v>22</v>
      </c>
      <c r="F30" s="238">
        <v>20</v>
      </c>
      <c r="G30" s="30">
        <f t="shared" si="1"/>
        <v>1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2</v>
      </c>
      <c r="P30" s="191" t="s">
        <v>13</v>
      </c>
      <c r="Q30" s="186" t="s">
        <v>13</v>
      </c>
      <c r="R30" s="191" t="s">
        <v>13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79"/>
      <c r="Y30" s="35"/>
      <c r="Z30" s="62"/>
      <c r="AA30" s="24"/>
      <c r="AB30" s="194"/>
      <c r="AC30" s="194"/>
      <c r="AD30" s="194"/>
      <c r="AE30" s="25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182"/>
      <c r="IO30" s="182"/>
    </row>
    <row r="31" spans="1:249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548</v>
      </c>
      <c r="E31" s="2">
        <f t="shared" si="0"/>
        <v>20</v>
      </c>
      <c r="F31" s="238">
        <v>20</v>
      </c>
      <c r="G31" s="30">
        <f t="shared" si="1"/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79"/>
      <c r="Y31" s="35"/>
      <c r="Z31" s="62"/>
      <c r="AA31" s="24"/>
      <c r="AB31" s="194"/>
      <c r="AC31" s="194"/>
      <c r="AD31" s="194"/>
      <c r="AE31" s="25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182"/>
      <c r="IO31" s="182"/>
    </row>
    <row r="32" spans="1:249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29</v>
      </c>
      <c r="E32" s="2">
        <f t="shared" si="0"/>
        <v>20</v>
      </c>
      <c r="F32" s="238">
        <v>20</v>
      </c>
      <c r="G32" s="30">
        <f t="shared" si="1"/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79"/>
      <c r="Y32" s="35"/>
      <c r="Z32" s="62"/>
      <c r="AA32" s="24"/>
      <c r="AB32" s="194"/>
      <c r="AC32" s="194"/>
      <c r="AD32" s="194"/>
      <c r="AE32" s="25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182"/>
      <c r="IO32" s="182"/>
    </row>
    <row r="33" spans="1:249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1098</v>
      </c>
      <c r="E33" s="2">
        <f t="shared" si="0"/>
        <v>20</v>
      </c>
      <c r="F33" s="238">
        <v>20</v>
      </c>
      <c r="G33" s="30">
        <f t="shared" si="1"/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79"/>
      <c r="Y33" s="35"/>
      <c r="Z33" s="62"/>
      <c r="AA33" s="24"/>
      <c r="AB33" s="194"/>
      <c r="AC33" s="194"/>
      <c r="AD33" s="194"/>
      <c r="AE33" s="25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182"/>
      <c r="IO33" s="182"/>
    </row>
    <row r="34" spans="1:249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1099</v>
      </c>
      <c r="E34" s="2">
        <f t="shared" si="0"/>
        <v>20</v>
      </c>
      <c r="F34" s="238">
        <v>20</v>
      </c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79"/>
      <c r="Y34" s="35"/>
      <c r="Z34" s="62"/>
      <c r="AA34" s="24"/>
      <c r="AB34" s="194"/>
      <c r="AC34" s="194"/>
      <c r="AD34" s="194"/>
      <c r="AE34" s="25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182"/>
      <c r="IO34" s="182"/>
    </row>
    <row r="35" spans="1:249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1352</v>
      </c>
      <c r="E35" s="2">
        <f t="shared" si="0"/>
        <v>20</v>
      </c>
      <c r="F35" s="238"/>
      <c r="G35" s="30">
        <f t="shared" si="1"/>
        <v>1</v>
      </c>
      <c r="H35" s="31"/>
      <c r="I35" s="186" t="s">
        <v>13</v>
      </c>
      <c r="J35" s="191">
        <v>20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79"/>
      <c r="Y35" s="35"/>
      <c r="Z35" s="62"/>
      <c r="AA35" s="24"/>
      <c r="AB35" s="194"/>
      <c r="AC35" s="194"/>
      <c r="AD35" s="194"/>
      <c r="AE35" s="25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182"/>
      <c r="IO35" s="182"/>
    </row>
    <row r="36" spans="1:249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27</v>
      </c>
      <c r="E36" s="2">
        <f t="shared" si="0"/>
        <v>20</v>
      </c>
      <c r="F36" s="238"/>
      <c r="G36" s="30">
        <f t="shared" si="1"/>
        <v>1</v>
      </c>
      <c r="H36" s="31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>
        <v>20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79"/>
      <c r="Y36" s="35"/>
      <c r="Z36" s="62"/>
      <c r="AA36" s="24"/>
      <c r="AB36" s="194"/>
      <c r="AC36" s="194"/>
      <c r="AD36" s="194"/>
      <c r="AE36" s="25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182"/>
      <c r="IO36" s="182"/>
    </row>
    <row r="37" spans="1:249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618</v>
      </c>
      <c r="E37" s="2">
        <f t="shared" si="0"/>
        <v>17</v>
      </c>
      <c r="F37" s="238"/>
      <c r="G37" s="30">
        <f t="shared" si="1"/>
        <v>1</v>
      </c>
      <c r="H37" s="31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>
        <v>17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79"/>
      <c r="Y37" s="35"/>
      <c r="Z37" s="62"/>
      <c r="AA37" s="24"/>
      <c r="AB37" s="194"/>
      <c r="AC37" s="194"/>
      <c r="AD37" s="194"/>
      <c r="AE37" s="25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182"/>
      <c r="IO37" s="182"/>
    </row>
    <row r="38" spans="1:249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820</v>
      </c>
      <c r="E38" s="2">
        <f t="shared" ref="E38:E69" si="3">LARGE(H38:W38,1)+LARGE(H38:W38,2)+LARGE(H38:W38,3)+LARGE(H38:W38,4)+LARGE(H38:W38,5)+F38</f>
        <v>16</v>
      </c>
      <c r="F38" s="238"/>
      <c r="G38" s="30">
        <f t="shared" ref="G38:G69" si="4">COUNT(H38:R38)</f>
        <v>2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>
        <v>6</v>
      </c>
      <c r="O38" s="186" t="s">
        <v>13</v>
      </c>
      <c r="P38" s="191" t="s">
        <v>13</v>
      </c>
      <c r="Q38" s="186">
        <v>10</v>
      </c>
      <c r="R38" s="191" t="s">
        <v>13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79"/>
      <c r="Y38" s="35"/>
      <c r="Z38" s="62"/>
      <c r="AA38" s="24"/>
      <c r="AB38" s="194"/>
      <c r="AC38" s="194"/>
      <c r="AD38" s="194"/>
      <c r="AE38" s="25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182"/>
      <c r="IO38" s="182"/>
    </row>
    <row r="39" spans="1:249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1353</v>
      </c>
      <c r="E39" s="2">
        <f t="shared" si="3"/>
        <v>14</v>
      </c>
      <c r="F39" s="238"/>
      <c r="G39" s="30">
        <f t="shared" si="4"/>
        <v>1</v>
      </c>
      <c r="H39" s="31"/>
      <c r="I39" s="186" t="s">
        <v>13</v>
      </c>
      <c r="J39" s="191">
        <v>14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79"/>
      <c r="Y39" s="35"/>
      <c r="Z39" s="62"/>
      <c r="AA39" s="24"/>
      <c r="AB39" s="194"/>
      <c r="AC39" s="194"/>
      <c r="AD39" s="194"/>
      <c r="AE39" s="25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182"/>
      <c r="IO39" s="182"/>
    </row>
    <row r="40" spans="1:249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689</v>
      </c>
      <c r="E40" s="2">
        <f t="shared" si="3"/>
        <v>14</v>
      </c>
      <c r="F40" s="238"/>
      <c r="G40" s="30">
        <f t="shared" si="4"/>
        <v>2</v>
      </c>
      <c r="H40" s="31"/>
      <c r="I40" s="186">
        <v>6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>
        <v>8</v>
      </c>
      <c r="R40" s="191" t="s">
        <v>13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79"/>
      <c r="Y40" s="35"/>
      <c r="Z40" s="62"/>
      <c r="AA40" s="24"/>
      <c r="AB40" s="194"/>
      <c r="AC40" s="194"/>
      <c r="AD40" s="194"/>
      <c r="AE40" s="25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182"/>
      <c r="IO40" s="182"/>
    </row>
    <row r="41" spans="1:249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36</v>
      </c>
      <c r="E41" s="2">
        <f t="shared" si="3"/>
        <v>12</v>
      </c>
      <c r="F41" s="238"/>
      <c r="G41" s="30">
        <f t="shared" si="4"/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>
        <v>12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79"/>
      <c r="Y41" s="35"/>
      <c r="Z41" s="62"/>
      <c r="AA41" s="24"/>
      <c r="AB41" s="194"/>
      <c r="AC41" s="194"/>
      <c r="AD41" s="194"/>
      <c r="AE41" s="25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182"/>
      <c r="IO41" s="182"/>
    </row>
    <row r="42" spans="1:249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1354</v>
      </c>
      <c r="E42" s="2">
        <f t="shared" si="3"/>
        <v>12</v>
      </c>
      <c r="F42" s="238"/>
      <c r="G42" s="30">
        <f t="shared" si="4"/>
        <v>1</v>
      </c>
      <c r="H42" s="31"/>
      <c r="I42" s="186" t="s">
        <v>13</v>
      </c>
      <c r="J42" s="191">
        <v>12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79"/>
      <c r="Y42" s="35"/>
      <c r="Z42" s="62"/>
      <c r="AA42" s="24"/>
      <c r="AB42" s="194"/>
      <c r="AC42" s="194"/>
      <c r="AD42" s="194"/>
      <c r="AE42" s="25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182"/>
      <c r="IO42" s="182"/>
    </row>
    <row r="43" spans="1:249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298</v>
      </c>
      <c r="E43" s="2">
        <f t="shared" si="3"/>
        <v>12</v>
      </c>
      <c r="F43" s="238"/>
      <c r="G43" s="30">
        <f t="shared" si="4"/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>
        <v>12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79"/>
      <c r="Y43" s="35"/>
      <c r="Z43" s="62"/>
      <c r="AA43" s="24"/>
      <c r="AB43" s="194"/>
      <c r="AC43" s="194"/>
      <c r="AD43" s="194"/>
      <c r="AE43" s="25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182"/>
      <c r="IO43" s="182"/>
    </row>
    <row r="44" spans="1:249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37</v>
      </c>
      <c r="E44" s="2">
        <f t="shared" si="3"/>
        <v>12</v>
      </c>
      <c r="F44" s="238"/>
      <c r="G44" s="30">
        <f t="shared" si="4"/>
        <v>2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191">
        <v>6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79"/>
      <c r="Y44" s="35"/>
      <c r="Z44" s="62"/>
      <c r="AA44" s="24"/>
      <c r="AB44" s="194"/>
      <c r="AC44" s="194"/>
      <c r="AD44" s="194"/>
      <c r="AE44" s="25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182"/>
      <c r="IO44" s="182"/>
    </row>
    <row r="45" spans="1:249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1355</v>
      </c>
      <c r="E45" s="2">
        <f t="shared" si="3"/>
        <v>10</v>
      </c>
      <c r="F45" s="238"/>
      <c r="G45" s="30">
        <f t="shared" si="4"/>
        <v>1</v>
      </c>
      <c r="H45" s="31"/>
      <c r="I45" s="186" t="s">
        <v>13</v>
      </c>
      <c r="J45" s="191">
        <v>10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79"/>
      <c r="Y45" s="35"/>
      <c r="Z45" s="62"/>
      <c r="AA45" s="24"/>
      <c r="AB45" s="194"/>
      <c r="AC45" s="194"/>
      <c r="AD45" s="194"/>
      <c r="AE45" s="25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182"/>
      <c r="IO45" s="182"/>
    </row>
    <row r="46" spans="1:249" ht="17.149999999999999" customHeight="1" x14ac:dyDescent="0.35">
      <c r="A46" s="30">
        <v>41</v>
      </c>
      <c r="B46" s="30">
        <v>41</v>
      </c>
      <c r="C46" s="30">
        <f t="shared" si="2"/>
        <v>0</v>
      </c>
      <c r="D46" s="18" t="s">
        <v>54</v>
      </c>
      <c r="E46" s="2">
        <f t="shared" si="3"/>
        <v>8</v>
      </c>
      <c r="F46" s="238"/>
      <c r="G46" s="30">
        <f t="shared" si="4"/>
        <v>1</v>
      </c>
      <c r="H46" s="31"/>
      <c r="I46" s="186">
        <v>8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79"/>
      <c r="Y46" s="35"/>
      <c r="Z46" s="62"/>
      <c r="AA46" s="24"/>
      <c r="AB46" s="194"/>
      <c r="AC46" s="194"/>
      <c r="AD46" s="194"/>
      <c r="AE46" s="25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182"/>
      <c r="IO46" s="182"/>
    </row>
    <row r="47" spans="1:249" ht="17.149999999999999" customHeight="1" x14ac:dyDescent="0.35">
      <c r="A47" s="30">
        <v>42</v>
      </c>
      <c r="B47" s="30">
        <v>42</v>
      </c>
      <c r="C47" s="30">
        <f t="shared" si="2"/>
        <v>0</v>
      </c>
      <c r="D47" s="18" t="s">
        <v>830</v>
      </c>
      <c r="E47" s="2">
        <f t="shared" si="3"/>
        <v>8</v>
      </c>
      <c r="F47" s="238"/>
      <c r="G47" s="30">
        <f t="shared" si="4"/>
        <v>1</v>
      </c>
      <c r="H47" s="31"/>
      <c r="I47" s="186" t="s">
        <v>13</v>
      </c>
      <c r="J47" s="191">
        <v>8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79"/>
      <c r="Y47" s="35"/>
      <c r="Z47" s="62"/>
      <c r="AA47" s="24"/>
      <c r="AB47" s="194"/>
      <c r="AC47" s="194"/>
      <c r="AD47" s="194"/>
      <c r="AE47" s="25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182"/>
      <c r="IO47" s="182"/>
    </row>
    <row r="48" spans="1:249" ht="17.149999999999999" customHeight="1" x14ac:dyDescent="0.35">
      <c r="A48" s="30">
        <v>43</v>
      </c>
      <c r="B48" s="30">
        <v>43</v>
      </c>
      <c r="C48" s="30">
        <f t="shared" si="2"/>
        <v>0</v>
      </c>
      <c r="D48" s="18" t="s">
        <v>1003</v>
      </c>
      <c r="E48" s="2">
        <f t="shared" si="3"/>
        <v>8</v>
      </c>
      <c r="F48" s="238"/>
      <c r="G48" s="30">
        <f t="shared" si="4"/>
        <v>1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>
        <v>8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79"/>
      <c r="Y48" s="35"/>
      <c r="Z48" s="62"/>
      <c r="AA48" s="24"/>
      <c r="AB48" s="194"/>
      <c r="AC48" s="194"/>
      <c r="AD48" s="194"/>
      <c r="AE48" s="25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182"/>
      <c r="IO48" s="182"/>
    </row>
    <row r="49" spans="1:249" ht="17.149999999999999" customHeight="1" x14ac:dyDescent="0.35">
      <c r="A49" s="30">
        <v>44</v>
      </c>
      <c r="B49" s="30">
        <v>44</v>
      </c>
      <c r="C49" s="30">
        <f t="shared" si="2"/>
        <v>0</v>
      </c>
      <c r="D49" s="18" t="s">
        <v>1543</v>
      </c>
      <c r="E49" s="2">
        <f t="shared" si="3"/>
        <v>8</v>
      </c>
      <c r="F49" s="238"/>
      <c r="G49" s="30">
        <f t="shared" si="4"/>
        <v>2</v>
      </c>
      <c r="H49" s="31"/>
      <c r="I49" s="186" t="s">
        <v>13</v>
      </c>
      <c r="J49" s="191" t="s">
        <v>13</v>
      </c>
      <c r="K49" s="186" t="s">
        <v>13</v>
      </c>
      <c r="L49" s="191">
        <v>6</v>
      </c>
      <c r="M49" s="186">
        <v>2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79"/>
      <c r="Y49" s="35"/>
      <c r="Z49" s="62"/>
      <c r="AA49" s="24"/>
      <c r="AB49" s="194"/>
      <c r="AC49" s="194"/>
      <c r="AD49" s="194"/>
      <c r="AE49" s="25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182"/>
      <c r="IO49" s="182"/>
    </row>
    <row r="50" spans="1:249" ht="17.149999999999999" customHeight="1" x14ac:dyDescent="0.35">
      <c r="A50" s="30">
        <v>45</v>
      </c>
      <c r="B50" s="30">
        <v>45</v>
      </c>
      <c r="C50" s="30">
        <f t="shared" si="2"/>
        <v>0</v>
      </c>
      <c r="D50" s="18" t="s">
        <v>954</v>
      </c>
      <c r="E50" s="2">
        <f t="shared" si="3"/>
        <v>8</v>
      </c>
      <c r="F50" s="238"/>
      <c r="G50" s="30">
        <f t="shared" si="4"/>
        <v>2</v>
      </c>
      <c r="H50" s="31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>
        <v>2</v>
      </c>
      <c r="O50" s="186" t="s">
        <v>13</v>
      </c>
      <c r="P50" s="191" t="s">
        <v>13</v>
      </c>
      <c r="Q50" s="186">
        <v>6</v>
      </c>
      <c r="R50" s="191" t="s">
        <v>13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79"/>
      <c r="Y50" s="35"/>
      <c r="Z50" s="62"/>
      <c r="AA50" s="24"/>
      <c r="AB50" s="194"/>
      <c r="AC50" s="194"/>
      <c r="AD50" s="194"/>
      <c r="AE50" s="25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182"/>
      <c r="IO50" s="182"/>
    </row>
    <row r="51" spans="1:249" ht="17.149999999999999" customHeight="1" x14ac:dyDescent="0.35">
      <c r="A51" s="30">
        <v>46</v>
      </c>
      <c r="B51" s="30">
        <v>46</v>
      </c>
      <c r="C51" s="30">
        <f t="shared" si="2"/>
        <v>0</v>
      </c>
      <c r="D51" s="18" t="s">
        <v>854</v>
      </c>
      <c r="E51" s="2">
        <f t="shared" si="3"/>
        <v>4</v>
      </c>
      <c r="F51" s="238"/>
      <c r="G51" s="30">
        <f t="shared" si="4"/>
        <v>1</v>
      </c>
      <c r="H51" s="31"/>
      <c r="I51" s="186" t="s">
        <v>13</v>
      </c>
      <c r="J51" s="19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>
        <v>4</v>
      </c>
      <c r="Q51" s="186" t="s">
        <v>13</v>
      </c>
      <c r="R51" s="191" t="s">
        <v>13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79"/>
      <c r="Y51" s="35"/>
      <c r="Z51" s="62"/>
      <c r="AA51" s="24"/>
      <c r="AB51" s="194"/>
      <c r="AC51" s="194"/>
      <c r="AD51" s="194"/>
      <c r="AE51" s="25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182"/>
      <c r="IO51" s="182"/>
    </row>
    <row r="52" spans="1:249" ht="17.149999999999999" customHeight="1" x14ac:dyDescent="0.35">
      <c r="A52" s="30">
        <v>47</v>
      </c>
      <c r="B52" s="30">
        <v>47</v>
      </c>
      <c r="C52" s="30">
        <f t="shared" si="2"/>
        <v>0</v>
      </c>
      <c r="D52" s="18" t="s">
        <v>955</v>
      </c>
      <c r="E52" s="2">
        <f t="shared" si="3"/>
        <v>4</v>
      </c>
      <c r="F52" s="238"/>
      <c r="G52" s="30">
        <f t="shared" si="4"/>
        <v>1</v>
      </c>
      <c r="H52" s="31"/>
      <c r="I52" s="186" t="s">
        <v>13</v>
      </c>
      <c r="J52" s="19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>
        <v>4</v>
      </c>
      <c r="R52" s="191" t="s">
        <v>13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79"/>
      <c r="Y52" s="35"/>
      <c r="Z52" s="62"/>
      <c r="AA52" s="24"/>
      <c r="AB52" s="194"/>
      <c r="AC52" s="194"/>
      <c r="AD52" s="194"/>
      <c r="AE52" s="25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182"/>
      <c r="IO52" s="182"/>
    </row>
    <row r="53" spans="1:249" ht="17.149999999999999" customHeight="1" x14ac:dyDescent="0.35">
      <c r="A53" s="30">
        <v>48</v>
      </c>
      <c r="B53" s="30">
        <v>48</v>
      </c>
      <c r="C53" s="30">
        <f t="shared" si="2"/>
        <v>0</v>
      </c>
      <c r="D53" s="18" t="s">
        <v>20</v>
      </c>
      <c r="E53" s="2">
        <f t="shared" si="3"/>
        <v>4</v>
      </c>
      <c r="F53" s="238"/>
      <c r="G53" s="30">
        <f t="shared" si="4"/>
        <v>1</v>
      </c>
      <c r="H53" s="31"/>
      <c r="I53" s="186" t="s">
        <v>13</v>
      </c>
      <c r="J53" s="191">
        <v>4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79"/>
      <c r="Y53" s="35"/>
      <c r="Z53" s="62"/>
      <c r="AA53" s="24"/>
      <c r="AB53" s="194"/>
      <c r="AC53" s="194"/>
      <c r="AD53" s="194"/>
      <c r="AE53" s="25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182"/>
      <c r="IO53" s="182"/>
    </row>
    <row r="54" spans="1:249" ht="17.149999999999999" customHeight="1" x14ac:dyDescent="0.35">
      <c r="A54" s="30">
        <v>49</v>
      </c>
      <c r="B54" s="30">
        <v>49</v>
      </c>
      <c r="C54" s="30">
        <f t="shared" si="2"/>
        <v>0</v>
      </c>
      <c r="D54" s="18" t="s">
        <v>289</v>
      </c>
      <c r="E54" s="2">
        <f t="shared" si="3"/>
        <v>4</v>
      </c>
      <c r="F54" s="238"/>
      <c r="G54" s="30">
        <f t="shared" si="4"/>
        <v>1</v>
      </c>
      <c r="H54" s="31"/>
      <c r="I54" s="186" t="s">
        <v>13</v>
      </c>
      <c r="J54" s="191" t="s">
        <v>13</v>
      </c>
      <c r="K54" s="186" t="s">
        <v>13</v>
      </c>
      <c r="L54" s="191">
        <v>4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79"/>
      <c r="Y54" s="35"/>
      <c r="Z54" s="62"/>
      <c r="AA54" s="24"/>
      <c r="AB54" s="194"/>
      <c r="AC54" s="194"/>
      <c r="AD54" s="194"/>
      <c r="AE54" s="25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182"/>
      <c r="IO54" s="182"/>
    </row>
    <row r="55" spans="1:249" ht="17.149999999999999" customHeight="1" x14ac:dyDescent="0.35">
      <c r="A55" s="30">
        <v>50</v>
      </c>
      <c r="B55" s="30">
        <v>50</v>
      </c>
      <c r="C55" s="30">
        <f t="shared" si="2"/>
        <v>0</v>
      </c>
      <c r="D55" s="18" t="s">
        <v>1601</v>
      </c>
      <c r="E55" s="2">
        <f t="shared" si="3"/>
        <v>4</v>
      </c>
      <c r="F55" s="238"/>
      <c r="G55" s="30">
        <f t="shared" si="4"/>
        <v>1</v>
      </c>
      <c r="H55" s="31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>
        <v>4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79"/>
      <c r="Y55" s="35"/>
      <c r="Z55" s="62"/>
      <c r="AA55" s="24"/>
      <c r="AB55" s="194"/>
      <c r="AC55" s="194"/>
      <c r="AD55" s="194"/>
      <c r="AE55" s="25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182"/>
      <c r="IO55" s="182"/>
    </row>
    <row r="56" spans="1:249" ht="17.149999999999999" customHeight="1" x14ac:dyDescent="0.35">
      <c r="A56" s="30">
        <v>51</v>
      </c>
      <c r="B56" s="30">
        <v>51</v>
      </c>
      <c r="C56" s="30">
        <f t="shared" si="2"/>
        <v>0</v>
      </c>
      <c r="D56" s="18" t="s">
        <v>956</v>
      </c>
      <c r="E56" s="2">
        <f t="shared" si="3"/>
        <v>3</v>
      </c>
      <c r="F56" s="238"/>
      <c r="G56" s="30">
        <f t="shared" si="4"/>
        <v>1</v>
      </c>
      <c r="H56" s="31"/>
      <c r="I56" s="186" t="s">
        <v>13</v>
      </c>
      <c r="J56" s="19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>
        <v>3</v>
      </c>
      <c r="R56" s="191" t="s">
        <v>13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79"/>
      <c r="Y56" s="35"/>
      <c r="Z56" s="62"/>
      <c r="AA56" s="24"/>
      <c r="AB56" s="194"/>
      <c r="AC56" s="194"/>
      <c r="AD56" s="194"/>
      <c r="AE56" s="25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182"/>
      <c r="IO56" s="182"/>
    </row>
    <row r="57" spans="1:249" ht="17.149999999999999" customHeight="1" x14ac:dyDescent="0.35">
      <c r="A57" s="30">
        <v>52</v>
      </c>
      <c r="B57" s="30">
        <v>52</v>
      </c>
      <c r="C57" s="30">
        <f t="shared" si="2"/>
        <v>0</v>
      </c>
      <c r="D57" s="18" t="s">
        <v>957</v>
      </c>
      <c r="E57" s="2">
        <f t="shared" si="3"/>
        <v>2</v>
      </c>
      <c r="F57" s="238"/>
      <c r="G57" s="30">
        <f t="shared" si="4"/>
        <v>1</v>
      </c>
      <c r="H57" s="31"/>
      <c r="I57" s="186" t="s">
        <v>13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>
        <v>2</v>
      </c>
      <c r="R57" s="191" t="s">
        <v>13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79"/>
      <c r="Y57" s="35"/>
      <c r="Z57" s="62"/>
      <c r="AA57" s="24"/>
      <c r="AB57" s="194"/>
      <c r="AC57" s="194"/>
      <c r="AD57" s="194"/>
      <c r="AE57" s="25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182"/>
      <c r="IO57" s="182"/>
    </row>
    <row r="58" spans="1:249" ht="17.149999999999999" customHeight="1" x14ac:dyDescent="0.35">
      <c r="A58" s="30">
        <v>53</v>
      </c>
      <c r="B58" s="30">
        <v>53</v>
      </c>
      <c r="C58" s="30">
        <f t="shared" si="2"/>
        <v>0</v>
      </c>
      <c r="D58" s="18" t="s">
        <v>819</v>
      </c>
      <c r="E58" s="2">
        <f t="shared" si="3"/>
        <v>2</v>
      </c>
      <c r="F58" s="238"/>
      <c r="G58" s="30">
        <f t="shared" si="4"/>
        <v>1</v>
      </c>
      <c r="H58" s="31"/>
      <c r="I58" s="186" t="s">
        <v>13</v>
      </c>
      <c r="J58" s="191">
        <v>2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79"/>
      <c r="Y58" s="35"/>
      <c r="Z58" s="62"/>
      <c r="AA58" s="24"/>
      <c r="AB58" s="194"/>
      <c r="AC58" s="194"/>
      <c r="AD58" s="194"/>
      <c r="AE58" s="25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182"/>
      <c r="IO58" s="182"/>
    </row>
    <row r="59" spans="1:249" ht="17.149999999999999" customHeight="1" x14ac:dyDescent="0.35">
      <c r="A59" s="30">
        <v>54</v>
      </c>
      <c r="B59" s="30">
        <v>54</v>
      </c>
      <c r="C59" s="30">
        <f t="shared" si="2"/>
        <v>0</v>
      </c>
      <c r="D59" s="18" t="s">
        <v>505</v>
      </c>
      <c r="E59" s="2">
        <f t="shared" si="3"/>
        <v>2</v>
      </c>
      <c r="F59" s="238"/>
      <c r="G59" s="30">
        <f t="shared" si="4"/>
        <v>1</v>
      </c>
      <c r="H59" s="31"/>
      <c r="I59" s="186" t="s">
        <v>13</v>
      </c>
      <c r="J59" s="191" t="s">
        <v>13</v>
      </c>
      <c r="K59" s="186">
        <v>2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79"/>
      <c r="Y59" s="35"/>
      <c r="Z59" s="62"/>
      <c r="AA59" s="24"/>
      <c r="AB59" s="194"/>
      <c r="AC59" s="194"/>
      <c r="AD59" s="194"/>
      <c r="AE59" s="25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182"/>
      <c r="IO59" s="182"/>
    </row>
    <row r="60" spans="1:249" ht="17.149999999999999" customHeight="1" x14ac:dyDescent="0.35">
      <c r="A60" s="30">
        <v>55</v>
      </c>
      <c r="B60" s="30">
        <v>55</v>
      </c>
      <c r="C60" s="30">
        <f t="shared" si="2"/>
        <v>0</v>
      </c>
      <c r="D60" s="18" t="s">
        <v>348</v>
      </c>
      <c r="E60" s="2">
        <f t="shared" si="3"/>
        <v>1</v>
      </c>
      <c r="F60" s="238"/>
      <c r="G60" s="30">
        <f t="shared" si="4"/>
        <v>1</v>
      </c>
      <c r="H60" s="31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>
        <v>1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79"/>
      <c r="Y60" s="35"/>
      <c r="Z60" s="62"/>
      <c r="AA60" s="24"/>
      <c r="AB60" s="194"/>
      <c r="AC60" s="194"/>
      <c r="AD60" s="194"/>
      <c r="AE60" s="25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182"/>
      <c r="IO60" s="182"/>
    </row>
    <row r="61" spans="1:249" ht="17.149999999999999" customHeight="1" x14ac:dyDescent="0.35">
      <c r="A61" s="30">
        <v>56</v>
      </c>
      <c r="B61" s="30">
        <v>56</v>
      </c>
      <c r="C61" s="30">
        <f t="shared" si="2"/>
        <v>0</v>
      </c>
      <c r="D61" s="18" t="s">
        <v>958</v>
      </c>
      <c r="E61" s="2">
        <f t="shared" si="3"/>
        <v>1</v>
      </c>
      <c r="F61" s="238"/>
      <c r="G61" s="30">
        <f t="shared" si="4"/>
        <v>1</v>
      </c>
      <c r="H61" s="31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>
        <v>1</v>
      </c>
      <c r="R61" s="191" t="s">
        <v>13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79"/>
      <c r="Y61" s="35"/>
      <c r="Z61" s="62"/>
      <c r="AA61" s="24"/>
      <c r="AB61" s="194"/>
      <c r="AC61" s="194"/>
      <c r="AD61" s="194"/>
      <c r="AE61" s="25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182"/>
      <c r="IO61" s="182"/>
    </row>
    <row r="62" spans="1:249" ht="17.149999999999999" customHeight="1" x14ac:dyDescent="0.35">
      <c r="A62" s="30">
        <v>57</v>
      </c>
      <c r="B62" s="30">
        <v>57</v>
      </c>
      <c r="C62" s="30">
        <f t="shared" si="2"/>
        <v>0</v>
      </c>
      <c r="D62" s="18" t="s">
        <v>1600</v>
      </c>
      <c r="E62" s="2">
        <f t="shared" si="3"/>
        <v>1</v>
      </c>
      <c r="F62" s="238"/>
      <c r="G62" s="30">
        <f t="shared" si="4"/>
        <v>1</v>
      </c>
      <c r="H62" s="31"/>
      <c r="I62" s="186" t="s">
        <v>13</v>
      </c>
      <c r="J62" s="19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>
        <v>1</v>
      </c>
      <c r="P62" s="191" t="s">
        <v>13</v>
      </c>
      <c r="Q62" s="186" t="s">
        <v>13</v>
      </c>
      <c r="R62" s="191" t="s">
        <v>13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79"/>
      <c r="Y62" s="35"/>
      <c r="Z62" s="62"/>
      <c r="AA62" s="24"/>
      <c r="AB62" s="194"/>
      <c r="AC62" s="194"/>
      <c r="AD62" s="194"/>
      <c r="AE62" s="25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182"/>
      <c r="IO62" s="182"/>
    </row>
    <row r="63" spans="1:249" ht="17.149999999999999" customHeight="1" x14ac:dyDescent="0.35">
      <c r="A63" s="30">
        <v>58</v>
      </c>
      <c r="B63" s="30">
        <v>58</v>
      </c>
      <c r="C63" s="30">
        <f t="shared" si="2"/>
        <v>0</v>
      </c>
      <c r="D63" s="18" t="s">
        <v>1602</v>
      </c>
      <c r="E63" s="2">
        <f t="shared" si="3"/>
        <v>1</v>
      </c>
      <c r="F63" s="238"/>
      <c r="G63" s="30">
        <f t="shared" si="4"/>
        <v>1</v>
      </c>
      <c r="H63" s="31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>
        <v>1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79"/>
      <c r="Y63" s="35"/>
      <c r="Z63" s="62"/>
      <c r="AA63" s="24"/>
      <c r="AB63" s="194"/>
      <c r="AC63" s="194"/>
      <c r="AD63" s="194"/>
      <c r="AE63" s="25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182"/>
      <c r="IO63" s="182"/>
    </row>
    <row r="64" spans="1:249" ht="17.149999999999999" customHeight="1" x14ac:dyDescent="0.35">
      <c r="A64" s="30"/>
      <c r="B64" s="30"/>
      <c r="C64" s="30"/>
      <c r="D64" s="18"/>
      <c r="E64" s="2">
        <f t="shared" si="3"/>
        <v>0</v>
      </c>
      <c r="F64" s="238"/>
      <c r="G64" s="30">
        <f t="shared" si="4"/>
        <v>0</v>
      </c>
      <c r="H64" s="31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79"/>
      <c r="Y64" s="35"/>
      <c r="Z64" s="62"/>
      <c r="AA64" s="24"/>
      <c r="AB64" s="194"/>
      <c r="AC64" s="194"/>
      <c r="AD64" s="194"/>
      <c r="AE64" s="25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182"/>
      <c r="IO64" s="182"/>
    </row>
    <row r="65" spans="1:249" ht="17.149999999999999" customHeight="1" x14ac:dyDescent="0.35">
      <c r="A65" s="30"/>
      <c r="B65" s="30"/>
      <c r="C65" s="30"/>
      <c r="D65" s="18"/>
      <c r="E65" s="2">
        <f t="shared" si="3"/>
        <v>0</v>
      </c>
      <c r="F65" s="238"/>
      <c r="G65" s="30">
        <f t="shared" si="4"/>
        <v>0</v>
      </c>
      <c r="H65" s="31"/>
      <c r="I65" s="186" t="s">
        <v>13</v>
      </c>
      <c r="J65" s="19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79"/>
      <c r="Y65" s="35"/>
      <c r="Z65" s="62"/>
      <c r="AA65" s="24"/>
      <c r="AB65" s="194"/>
      <c r="AC65" s="194"/>
      <c r="AD65" s="194"/>
      <c r="AE65" s="25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182"/>
      <c r="IO65" s="182"/>
    </row>
    <row r="66" spans="1:249" ht="17.149999999999999" customHeight="1" x14ac:dyDescent="0.35">
      <c r="A66" s="30"/>
      <c r="B66" s="30"/>
      <c r="C66" s="30"/>
      <c r="D66" s="18"/>
      <c r="E66" s="2">
        <f t="shared" si="3"/>
        <v>0</v>
      </c>
      <c r="F66" s="238"/>
      <c r="G66" s="30">
        <f t="shared" si="4"/>
        <v>0</v>
      </c>
      <c r="H66" s="31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79"/>
      <c r="Y66" s="35"/>
      <c r="Z66" s="62"/>
      <c r="AA66" s="24"/>
      <c r="AB66" s="194"/>
      <c r="AC66" s="194"/>
      <c r="AD66" s="194"/>
      <c r="AE66" s="25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182"/>
      <c r="IO66" s="182"/>
    </row>
    <row r="67" spans="1:249" ht="17.149999999999999" customHeight="1" x14ac:dyDescent="0.35">
      <c r="A67" s="30"/>
      <c r="B67" s="30"/>
      <c r="C67" s="30"/>
      <c r="D67" s="18"/>
      <c r="E67" s="2">
        <f t="shared" si="3"/>
        <v>0</v>
      </c>
      <c r="F67" s="238"/>
      <c r="G67" s="30">
        <f t="shared" si="4"/>
        <v>0</v>
      </c>
      <c r="H67" s="31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79"/>
      <c r="Y67" s="35"/>
      <c r="Z67" s="62"/>
      <c r="AA67" s="24"/>
      <c r="AB67" s="194"/>
      <c r="AC67" s="194"/>
      <c r="AD67" s="194"/>
      <c r="AE67" s="25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182"/>
      <c r="IO67" s="182"/>
    </row>
    <row r="68" spans="1:249" ht="17.149999999999999" customHeight="1" thickBot="1" x14ac:dyDescent="0.4">
      <c r="A68" s="30"/>
      <c r="B68" s="30"/>
      <c r="C68" s="30"/>
      <c r="D68" s="18"/>
      <c r="E68" s="2">
        <f t="shared" si="3"/>
        <v>0</v>
      </c>
      <c r="F68" s="238"/>
      <c r="G68" s="30">
        <f t="shared" si="4"/>
        <v>0</v>
      </c>
      <c r="H68" s="31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79"/>
      <c r="Y68" s="35"/>
      <c r="Z68" s="62"/>
      <c r="AA68" s="24"/>
      <c r="AB68" s="194"/>
      <c r="AC68" s="194"/>
      <c r="AD68" s="194"/>
      <c r="AE68" s="25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</row>
    <row r="69" spans="1:249" ht="17.149999999999999" customHeight="1" x14ac:dyDescent="0.35">
      <c r="A69" s="40"/>
      <c r="B69" s="40"/>
      <c r="C69" s="40"/>
      <c r="D69" s="41"/>
      <c r="E69" s="41"/>
      <c r="F69" s="41"/>
      <c r="G69" s="41"/>
      <c r="H69" s="65"/>
      <c r="I69" s="65"/>
      <c r="J69" s="248"/>
      <c r="K69" s="248"/>
      <c r="L69" s="248"/>
      <c r="M69" s="248"/>
      <c r="N69" s="65"/>
      <c r="O69" s="248"/>
      <c r="P69" s="65"/>
      <c r="Q69" s="65"/>
      <c r="R69" s="65"/>
      <c r="S69" s="69"/>
      <c r="T69" s="69"/>
      <c r="U69" s="69"/>
      <c r="V69" s="69"/>
      <c r="W69" s="69"/>
      <c r="X69" s="35"/>
      <c r="Y69" s="35"/>
      <c r="Z69" s="62"/>
      <c r="AA69" s="24"/>
      <c r="AB69" s="194"/>
      <c r="AC69" s="194"/>
      <c r="AD69" s="194"/>
      <c r="AE69" s="25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</row>
    <row r="70" spans="1:249" ht="17.149999999999999" customHeight="1" x14ac:dyDescent="0.35">
      <c r="A70" s="35"/>
      <c r="B70" s="35"/>
      <c r="C70" s="35"/>
      <c r="D70" s="21"/>
      <c r="E70" s="42" t="s">
        <v>16</v>
      </c>
      <c r="F70" s="62">
        <f>SUM(F6:F68)</f>
        <v>460</v>
      </c>
      <c r="G70" s="62"/>
      <c r="H70" s="62">
        <f t="shared" ref="H70:N70" si="5">SUM(H6:H68)</f>
        <v>0</v>
      </c>
      <c r="I70" s="62">
        <f t="shared" si="5"/>
        <v>24</v>
      </c>
      <c r="J70" s="62">
        <f t="shared" si="5"/>
        <v>176</v>
      </c>
      <c r="K70" s="62">
        <f t="shared" si="5"/>
        <v>15</v>
      </c>
      <c r="L70" s="62">
        <f t="shared" si="5"/>
        <v>46</v>
      </c>
      <c r="M70" s="62">
        <f t="shared" si="5"/>
        <v>16</v>
      </c>
      <c r="N70" s="62">
        <f t="shared" si="5"/>
        <v>176</v>
      </c>
      <c r="O70" s="249"/>
      <c r="P70" s="62">
        <f>SUM(P6:P68)</f>
        <v>10</v>
      </c>
      <c r="Q70" s="62"/>
      <c r="R70" s="62">
        <f t="shared" ref="R70:W70" si="6">SUM(R6:R68)</f>
        <v>176</v>
      </c>
      <c r="S70" s="62">
        <f t="shared" si="6"/>
        <v>0</v>
      </c>
      <c r="T70" s="62">
        <f t="shared" si="6"/>
        <v>0</v>
      </c>
      <c r="U70" s="62">
        <f t="shared" si="6"/>
        <v>0</v>
      </c>
      <c r="V70" s="62">
        <f t="shared" si="6"/>
        <v>0</v>
      </c>
      <c r="W70" s="62">
        <f t="shared" si="6"/>
        <v>0</v>
      </c>
      <c r="X70" s="35"/>
      <c r="Y70" s="35"/>
      <c r="Z70" s="62"/>
      <c r="AA70" s="24"/>
      <c r="AB70" s="194"/>
      <c r="AC70" s="194"/>
      <c r="AD70" s="194"/>
      <c r="AE70" s="25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</row>
    <row r="71" spans="1:249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228"/>
      <c r="K71" s="228"/>
      <c r="L71" s="228"/>
      <c r="M71" s="228"/>
      <c r="N71" s="35"/>
      <c r="O71" s="228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4"/>
      <c r="AB71" s="194"/>
      <c r="AC71" s="194"/>
      <c r="AD71" s="194"/>
      <c r="AE71" s="25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</row>
    <row r="72" spans="1:249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228"/>
      <c r="K72" s="228"/>
      <c r="L72" s="228"/>
      <c r="M72" s="228"/>
      <c r="N72" s="35"/>
      <c r="O72" s="228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4"/>
      <c r="AB72" s="194"/>
      <c r="AC72" s="194"/>
      <c r="AD72" s="194"/>
      <c r="AE72" s="25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</row>
    <row r="73" spans="1:249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228"/>
      <c r="K73" s="228"/>
      <c r="L73" s="228"/>
      <c r="M73" s="228"/>
      <c r="N73" s="35"/>
      <c r="O73" s="228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24"/>
      <c r="AB73" s="194"/>
      <c r="AC73" s="194"/>
      <c r="AD73" s="194"/>
      <c r="AE73" s="25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</row>
    <row r="74" spans="1:249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228"/>
      <c r="K74" s="228"/>
      <c r="L74" s="228"/>
      <c r="M74" s="228"/>
      <c r="N74" s="35"/>
      <c r="O74" s="228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46"/>
      <c r="AB74" s="47"/>
      <c r="AC74" s="47"/>
      <c r="AD74" s="47"/>
      <c r="AE74" s="48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</row>
  </sheetData>
  <sortState ref="B6:X63">
    <sortCondition descending="1" ref="E6:E63"/>
    <sortCondition ref="G6:G63"/>
  </sortState>
  <conditionalFormatting sqref="C6:C68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G51"/>
  <sheetViews>
    <sheetView showGridLines="0" topLeftCell="A29" workbookViewId="0">
      <selection activeCell="K43" sqref="K43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0" width="10.81640625" style="211" customWidth="1"/>
    <col min="11" max="12" width="10.81640625" style="245" customWidth="1"/>
    <col min="13" max="15" width="10.81640625" style="257" customWidth="1"/>
    <col min="16" max="16" width="10.81640625" style="211" customWidth="1"/>
    <col min="17" max="17" width="10.81640625" style="245" customWidth="1"/>
    <col min="18" max="18" width="10.81640625" style="211" customWidth="1"/>
    <col min="19" max="23" width="10.81640625" style="211" hidden="1" customWidth="1"/>
    <col min="24" max="25" width="11.453125" style="211" customWidth="1"/>
    <col min="26" max="241" width="10.81640625" style="211" customWidth="1"/>
    <col min="242" max="16384" width="10.81640625" style="206"/>
  </cols>
  <sheetData>
    <row r="1" spans="1:241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96">
        <v>45767</v>
      </c>
      <c r="J1" s="195">
        <v>45753</v>
      </c>
      <c r="K1" s="196">
        <v>45752</v>
      </c>
      <c r="L1" s="195">
        <v>45752</v>
      </c>
      <c r="M1" s="196">
        <v>45725</v>
      </c>
      <c r="N1" s="183">
        <v>45724</v>
      </c>
      <c r="O1" s="196">
        <v>45703</v>
      </c>
      <c r="P1" s="195">
        <v>45666</v>
      </c>
      <c r="Q1" s="196">
        <v>45667</v>
      </c>
      <c r="R1" s="183">
        <v>45627</v>
      </c>
      <c r="S1" s="17"/>
      <c r="T1" s="17"/>
      <c r="U1" s="17"/>
      <c r="V1" s="17"/>
      <c r="W1" s="2"/>
      <c r="X1" s="2"/>
      <c r="Y1" s="2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</row>
    <row r="2" spans="1:241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9" t="s">
        <v>1298</v>
      </c>
      <c r="J2" s="184" t="s">
        <v>1610</v>
      </c>
      <c r="K2" s="189" t="s">
        <v>218</v>
      </c>
      <c r="L2" s="184" t="s">
        <v>218</v>
      </c>
      <c r="M2" s="189" t="s">
        <v>1420</v>
      </c>
      <c r="N2" s="184" t="s">
        <v>31</v>
      </c>
      <c r="O2" s="189" t="s">
        <v>1572</v>
      </c>
      <c r="P2" s="184" t="s">
        <v>253</v>
      </c>
      <c r="Q2" s="189" t="s">
        <v>253</v>
      </c>
      <c r="R2" s="184" t="s">
        <v>927</v>
      </c>
      <c r="S2" s="17"/>
      <c r="T2" s="17"/>
      <c r="U2" s="17"/>
      <c r="V2" s="17"/>
      <c r="W2" s="2"/>
      <c r="X2" s="2"/>
      <c r="Y2" s="2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</row>
    <row r="3" spans="1:241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90" t="s">
        <v>32</v>
      </c>
      <c r="J3" s="185" t="s">
        <v>321</v>
      </c>
      <c r="K3" s="190" t="s">
        <v>32</v>
      </c>
      <c r="L3" s="185" t="s">
        <v>32</v>
      </c>
      <c r="M3" s="190" t="s">
        <v>32</v>
      </c>
      <c r="N3" s="185" t="s">
        <v>32</v>
      </c>
      <c r="O3" s="190" t="s">
        <v>2</v>
      </c>
      <c r="P3" s="185" t="s">
        <v>32</v>
      </c>
      <c r="Q3" s="190" t="s">
        <v>32</v>
      </c>
      <c r="R3" s="185" t="s">
        <v>32</v>
      </c>
      <c r="S3" s="2"/>
      <c r="T3" s="2"/>
      <c r="U3" s="2"/>
      <c r="V3" s="2"/>
      <c r="W3" s="2"/>
      <c r="X3" s="2"/>
      <c r="Y3" s="2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</row>
    <row r="4" spans="1:241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1299</v>
      </c>
      <c r="J4" s="185" t="s">
        <v>1016</v>
      </c>
      <c r="K4" s="190" t="s">
        <v>1299</v>
      </c>
      <c r="L4" s="185" t="s">
        <v>1328</v>
      </c>
      <c r="M4" s="190" t="s">
        <v>1016</v>
      </c>
      <c r="N4" s="185" t="s">
        <v>1016</v>
      </c>
      <c r="O4" s="190" t="s">
        <v>1016</v>
      </c>
      <c r="P4" s="185" t="s">
        <v>1308</v>
      </c>
      <c r="Q4" s="190" t="s">
        <v>1299</v>
      </c>
      <c r="R4" s="185" t="s">
        <v>1299</v>
      </c>
      <c r="S4" s="2"/>
      <c r="T4" s="2"/>
      <c r="U4" s="2"/>
      <c r="V4" s="2"/>
      <c r="W4" s="2"/>
      <c r="X4" s="2"/>
      <c r="Y4" s="2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</row>
    <row r="5" spans="1:241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1094</v>
      </c>
      <c r="G5" s="18" t="s">
        <v>11</v>
      </c>
      <c r="H5" s="2"/>
      <c r="I5" s="190">
        <v>1</v>
      </c>
      <c r="J5" s="185">
        <v>1</v>
      </c>
      <c r="K5" s="190">
        <v>4</v>
      </c>
      <c r="L5" s="185">
        <v>21</v>
      </c>
      <c r="M5" s="190">
        <v>4</v>
      </c>
      <c r="N5" s="185">
        <v>2</v>
      </c>
      <c r="O5" s="190">
        <v>2</v>
      </c>
      <c r="P5" s="185">
        <v>15</v>
      </c>
      <c r="Q5" s="190">
        <v>9</v>
      </c>
      <c r="R5" s="185">
        <v>5</v>
      </c>
      <c r="S5" s="2"/>
      <c r="T5" s="2"/>
      <c r="U5" s="2"/>
      <c r="V5" s="2"/>
      <c r="W5" s="2"/>
      <c r="X5" s="2"/>
      <c r="Y5" s="2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</row>
    <row r="6" spans="1:241" ht="17.149999999999999" customHeight="1" x14ac:dyDescent="0.3">
      <c r="A6" s="207">
        <v>1</v>
      </c>
      <c r="B6" s="30">
        <v>1</v>
      </c>
      <c r="C6" s="207">
        <f>B6-A6</f>
        <v>0</v>
      </c>
      <c r="D6" s="2" t="s">
        <v>259</v>
      </c>
      <c r="E6" s="2">
        <f t="shared" ref="E6:E48" si="0">LARGE(H6:W6,1)+LARGE(H6:W6,2)+LARGE(H6:W6,3)+LARGE(H6:W6,4)+LARGE(H6:W6,5)+F6</f>
        <v>80</v>
      </c>
      <c r="F6" s="239">
        <v>20</v>
      </c>
      <c r="G6" s="30">
        <f t="shared" ref="G6:G48" si="1">COUNT(H6:R6)</f>
        <v>3</v>
      </c>
      <c r="H6" s="208"/>
      <c r="I6" s="191" t="s">
        <v>13</v>
      </c>
      <c r="J6" s="186" t="s">
        <v>13</v>
      </c>
      <c r="K6" s="191" t="s">
        <v>13</v>
      </c>
      <c r="L6" s="186">
        <v>30</v>
      </c>
      <c r="M6" s="191" t="s">
        <v>13</v>
      </c>
      <c r="N6" s="186" t="s">
        <v>13</v>
      </c>
      <c r="O6" s="191" t="s">
        <v>13</v>
      </c>
      <c r="P6" s="186">
        <v>20</v>
      </c>
      <c r="Q6" s="191">
        <v>10</v>
      </c>
      <c r="R6" s="186" t="s">
        <v>13</v>
      </c>
      <c r="S6" s="209">
        <v>0</v>
      </c>
      <c r="T6" s="209">
        <v>0</v>
      </c>
      <c r="U6" s="209">
        <v>0</v>
      </c>
      <c r="V6" s="209">
        <v>0</v>
      </c>
      <c r="W6" s="209">
        <v>0</v>
      </c>
      <c r="X6" s="208"/>
      <c r="Y6" s="208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</row>
    <row r="7" spans="1:241" ht="17.149999999999999" customHeight="1" x14ac:dyDescent="0.3">
      <c r="A7" s="207">
        <v>2</v>
      </c>
      <c r="B7" s="30">
        <v>2</v>
      </c>
      <c r="C7" s="207">
        <f>B7-A7</f>
        <v>0</v>
      </c>
      <c r="D7" s="18" t="s">
        <v>260</v>
      </c>
      <c r="E7" s="2">
        <f t="shared" si="0"/>
        <v>73</v>
      </c>
      <c r="F7" s="238">
        <v>20</v>
      </c>
      <c r="G7" s="30">
        <f t="shared" si="1"/>
        <v>4</v>
      </c>
      <c r="H7" s="208"/>
      <c r="I7" s="191" t="s">
        <v>13</v>
      </c>
      <c r="J7" s="186" t="s">
        <v>13</v>
      </c>
      <c r="K7" s="191" t="s">
        <v>13</v>
      </c>
      <c r="L7" s="186">
        <v>20</v>
      </c>
      <c r="M7" s="191" t="s">
        <v>13</v>
      </c>
      <c r="N7" s="186" t="s">
        <v>13</v>
      </c>
      <c r="O7" s="191" t="s">
        <v>13</v>
      </c>
      <c r="P7" s="186">
        <v>17</v>
      </c>
      <c r="Q7" s="191">
        <v>6</v>
      </c>
      <c r="R7" s="186">
        <v>10</v>
      </c>
      <c r="S7" s="209">
        <v>0</v>
      </c>
      <c r="T7" s="209">
        <v>0</v>
      </c>
      <c r="U7" s="209">
        <v>0</v>
      </c>
      <c r="V7" s="209">
        <v>0</v>
      </c>
      <c r="W7" s="209">
        <v>0</v>
      </c>
      <c r="X7" s="208"/>
      <c r="Y7" s="208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</row>
    <row r="8" spans="1:241" ht="17.149999999999999" customHeight="1" x14ac:dyDescent="0.3">
      <c r="A8" s="207">
        <v>3</v>
      </c>
      <c r="B8" s="30">
        <v>3</v>
      </c>
      <c r="C8" s="207">
        <f>B8-A8</f>
        <v>0</v>
      </c>
      <c r="D8" s="2" t="s">
        <v>34</v>
      </c>
      <c r="E8" s="2">
        <f t="shared" si="0"/>
        <v>62</v>
      </c>
      <c r="F8" s="239">
        <v>20</v>
      </c>
      <c r="G8" s="30">
        <f t="shared" si="1"/>
        <v>3</v>
      </c>
      <c r="H8" s="208"/>
      <c r="I8" s="191" t="s">
        <v>13</v>
      </c>
      <c r="J8" s="186" t="s">
        <v>13</v>
      </c>
      <c r="K8" s="191" t="s">
        <v>13</v>
      </c>
      <c r="L8" s="186">
        <v>26</v>
      </c>
      <c r="M8" s="191" t="s">
        <v>13</v>
      </c>
      <c r="N8" s="186" t="s">
        <v>13</v>
      </c>
      <c r="O8" s="191" t="s">
        <v>13</v>
      </c>
      <c r="P8" s="186" t="s">
        <v>13</v>
      </c>
      <c r="Q8" s="191">
        <v>8</v>
      </c>
      <c r="R8" s="186">
        <v>8</v>
      </c>
      <c r="S8" s="209">
        <v>0</v>
      </c>
      <c r="T8" s="209">
        <v>0</v>
      </c>
      <c r="U8" s="209">
        <v>0</v>
      </c>
      <c r="V8" s="209">
        <v>0</v>
      </c>
      <c r="W8" s="209">
        <v>0</v>
      </c>
      <c r="X8" s="208"/>
      <c r="Y8" s="208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</row>
    <row r="9" spans="1:241" ht="17.149999999999999" customHeight="1" x14ac:dyDescent="0.3">
      <c r="A9" s="207">
        <v>4</v>
      </c>
      <c r="B9" s="30">
        <v>4</v>
      </c>
      <c r="C9" s="207">
        <f t="shared" ref="C9:C45" si="2">B9-A9</f>
        <v>0</v>
      </c>
      <c r="D9" s="18" t="s">
        <v>261</v>
      </c>
      <c r="E9" s="2">
        <f t="shared" si="0"/>
        <v>36</v>
      </c>
      <c r="F9" s="238">
        <v>20</v>
      </c>
      <c r="G9" s="30">
        <f t="shared" si="1"/>
        <v>4</v>
      </c>
      <c r="H9" s="208"/>
      <c r="I9" s="191" t="s">
        <v>13</v>
      </c>
      <c r="J9" s="186" t="s">
        <v>13</v>
      </c>
      <c r="K9" s="191" t="s">
        <v>13</v>
      </c>
      <c r="L9" s="186">
        <v>3</v>
      </c>
      <c r="M9" s="191" t="s">
        <v>13</v>
      </c>
      <c r="N9" s="186">
        <v>4</v>
      </c>
      <c r="O9" s="191" t="s">
        <v>13</v>
      </c>
      <c r="P9" s="186" t="s">
        <v>13</v>
      </c>
      <c r="Q9" s="191">
        <v>3</v>
      </c>
      <c r="R9" s="186">
        <v>6</v>
      </c>
      <c r="S9" s="209">
        <v>0</v>
      </c>
      <c r="T9" s="209">
        <v>0</v>
      </c>
      <c r="U9" s="209">
        <v>0</v>
      </c>
      <c r="V9" s="209">
        <v>0</v>
      </c>
      <c r="W9" s="209">
        <v>0</v>
      </c>
      <c r="X9" s="208"/>
      <c r="Y9" s="208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</row>
    <row r="10" spans="1:241" ht="17.149999999999999" customHeight="1" x14ac:dyDescent="0.3">
      <c r="A10" s="207">
        <v>5</v>
      </c>
      <c r="B10" s="30">
        <v>5</v>
      </c>
      <c r="C10" s="207">
        <f t="shared" si="2"/>
        <v>0</v>
      </c>
      <c r="D10" s="18" t="s">
        <v>322</v>
      </c>
      <c r="E10" s="2">
        <f t="shared" si="0"/>
        <v>34</v>
      </c>
      <c r="F10" s="238">
        <v>20</v>
      </c>
      <c r="G10" s="30">
        <f t="shared" si="1"/>
        <v>1</v>
      </c>
      <c r="H10" s="208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>
        <v>14</v>
      </c>
      <c r="Q10" s="191" t="s">
        <v>13</v>
      </c>
      <c r="R10" s="186" t="s">
        <v>13</v>
      </c>
      <c r="S10" s="209">
        <v>0</v>
      </c>
      <c r="T10" s="209">
        <v>0</v>
      </c>
      <c r="U10" s="209">
        <v>0</v>
      </c>
      <c r="V10" s="209">
        <v>0</v>
      </c>
      <c r="W10" s="209">
        <v>0</v>
      </c>
      <c r="X10" s="208"/>
      <c r="Y10" s="208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</row>
    <row r="11" spans="1:241" ht="17.149999999999999" customHeight="1" x14ac:dyDescent="0.3">
      <c r="A11" s="207">
        <v>6</v>
      </c>
      <c r="B11" s="30">
        <v>6</v>
      </c>
      <c r="C11" s="207">
        <f t="shared" si="2"/>
        <v>0</v>
      </c>
      <c r="D11" s="18" t="s">
        <v>33</v>
      </c>
      <c r="E11" s="2">
        <f t="shared" si="0"/>
        <v>31</v>
      </c>
      <c r="F11" s="238">
        <v>20</v>
      </c>
      <c r="G11" s="30">
        <f t="shared" si="1"/>
        <v>3</v>
      </c>
      <c r="H11" s="208"/>
      <c r="I11" s="191" t="s">
        <v>13</v>
      </c>
      <c r="J11" s="186" t="s">
        <v>13</v>
      </c>
      <c r="K11" s="191" t="s">
        <v>13</v>
      </c>
      <c r="L11" s="186">
        <v>1</v>
      </c>
      <c r="M11" s="191" t="s">
        <v>13</v>
      </c>
      <c r="N11" s="186">
        <v>6</v>
      </c>
      <c r="O11" s="191" t="s">
        <v>13</v>
      </c>
      <c r="P11" s="186" t="s">
        <v>13</v>
      </c>
      <c r="Q11" s="191">
        <v>4</v>
      </c>
      <c r="R11" s="186" t="s">
        <v>13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8"/>
      <c r="Y11" s="208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</row>
    <row r="12" spans="1:241" ht="17.149999999999999" customHeight="1" x14ac:dyDescent="0.3">
      <c r="A12" s="207">
        <v>7</v>
      </c>
      <c r="B12" s="30">
        <v>7</v>
      </c>
      <c r="C12" s="207">
        <f t="shared" si="2"/>
        <v>0</v>
      </c>
      <c r="D12" s="2" t="s">
        <v>37</v>
      </c>
      <c r="E12" s="2">
        <f t="shared" si="0"/>
        <v>26</v>
      </c>
      <c r="F12" s="239">
        <v>20</v>
      </c>
      <c r="G12" s="30">
        <f t="shared" si="1"/>
        <v>2</v>
      </c>
      <c r="H12" s="208"/>
      <c r="I12" s="191">
        <v>5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>
        <v>1</v>
      </c>
      <c r="R12" s="186" t="s">
        <v>13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8"/>
      <c r="Y12" s="208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</row>
    <row r="13" spans="1:241" ht="17.149999999999999" customHeight="1" x14ac:dyDescent="0.3">
      <c r="A13" s="207">
        <v>8</v>
      </c>
      <c r="B13" s="30">
        <v>8</v>
      </c>
      <c r="C13" s="207">
        <f t="shared" si="2"/>
        <v>0</v>
      </c>
      <c r="D13" s="18" t="s">
        <v>327</v>
      </c>
      <c r="E13" s="2">
        <f t="shared" si="0"/>
        <v>24</v>
      </c>
      <c r="F13" s="238">
        <v>20</v>
      </c>
      <c r="G13" s="30">
        <f t="shared" si="1"/>
        <v>1</v>
      </c>
      <c r="H13" s="208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>
        <v>4</v>
      </c>
      <c r="S13" s="209">
        <v>0</v>
      </c>
      <c r="T13" s="209">
        <v>0</v>
      </c>
      <c r="U13" s="209">
        <v>0</v>
      </c>
      <c r="V13" s="209">
        <v>0</v>
      </c>
      <c r="W13" s="209">
        <v>0</v>
      </c>
      <c r="X13" s="208"/>
      <c r="Y13" s="208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</row>
    <row r="14" spans="1:241" ht="17.149999999999999" customHeight="1" x14ac:dyDescent="0.3">
      <c r="A14" s="207">
        <v>9</v>
      </c>
      <c r="B14" s="30">
        <v>9</v>
      </c>
      <c r="C14" s="207">
        <f t="shared" si="2"/>
        <v>0</v>
      </c>
      <c r="D14" s="2" t="s">
        <v>548</v>
      </c>
      <c r="E14" s="2">
        <f t="shared" si="0"/>
        <v>24</v>
      </c>
      <c r="F14" s="239">
        <v>20</v>
      </c>
      <c r="G14" s="30">
        <f t="shared" si="1"/>
        <v>1</v>
      </c>
      <c r="H14" s="208"/>
      <c r="I14" s="191" t="s">
        <v>13</v>
      </c>
      <c r="J14" s="186" t="s">
        <v>13</v>
      </c>
      <c r="K14" s="191">
        <v>4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8"/>
      <c r="Y14" s="208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</row>
    <row r="15" spans="1:241" ht="17.149999999999999" customHeight="1" x14ac:dyDescent="0.3">
      <c r="A15" s="207">
        <v>10</v>
      </c>
      <c r="B15" s="30">
        <v>10</v>
      </c>
      <c r="C15" s="207">
        <f t="shared" si="2"/>
        <v>0</v>
      </c>
      <c r="D15" s="18" t="s">
        <v>1341</v>
      </c>
      <c r="E15" s="2">
        <f t="shared" si="0"/>
        <v>23</v>
      </c>
      <c r="F15" s="238"/>
      <c r="G15" s="30">
        <f t="shared" si="1"/>
        <v>1</v>
      </c>
      <c r="H15" s="208"/>
      <c r="I15" s="191" t="s">
        <v>13</v>
      </c>
      <c r="J15" s="186" t="s">
        <v>13</v>
      </c>
      <c r="K15" s="191" t="s">
        <v>13</v>
      </c>
      <c r="L15" s="186">
        <v>23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8"/>
      <c r="Y15" s="208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</row>
    <row r="16" spans="1:241" ht="17.149999999999999" customHeight="1" x14ac:dyDescent="0.3">
      <c r="A16" s="207">
        <v>11</v>
      </c>
      <c r="B16" s="30">
        <v>11</v>
      </c>
      <c r="C16" s="207">
        <f t="shared" si="2"/>
        <v>0</v>
      </c>
      <c r="D16" s="2" t="s">
        <v>36</v>
      </c>
      <c r="E16" s="2">
        <f t="shared" si="0"/>
        <v>22</v>
      </c>
      <c r="F16" s="239">
        <v>20</v>
      </c>
      <c r="G16" s="30">
        <f t="shared" si="1"/>
        <v>1</v>
      </c>
      <c r="H16" s="208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>
        <v>2</v>
      </c>
      <c r="R16" s="186" t="s">
        <v>13</v>
      </c>
      <c r="S16" s="209">
        <v>0</v>
      </c>
      <c r="T16" s="209">
        <v>0</v>
      </c>
      <c r="U16" s="209">
        <v>0</v>
      </c>
      <c r="V16" s="209">
        <v>0</v>
      </c>
      <c r="W16" s="209">
        <v>0</v>
      </c>
      <c r="X16" s="208"/>
      <c r="Y16" s="208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</row>
    <row r="17" spans="1:241" ht="17.149999999999999" customHeight="1" x14ac:dyDescent="0.3">
      <c r="A17" s="207">
        <v>12</v>
      </c>
      <c r="B17" s="30">
        <v>12</v>
      </c>
      <c r="C17" s="207">
        <f t="shared" si="2"/>
        <v>0</v>
      </c>
      <c r="D17" s="18" t="s">
        <v>348</v>
      </c>
      <c r="E17" s="2">
        <f t="shared" si="0"/>
        <v>20</v>
      </c>
      <c r="F17" s="238">
        <v>20</v>
      </c>
      <c r="G17" s="30">
        <f t="shared" si="1"/>
        <v>0</v>
      </c>
      <c r="H17" s="208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8"/>
      <c r="Y17" s="208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</row>
    <row r="18" spans="1:241" ht="17.149999999999999" customHeight="1" x14ac:dyDescent="0.3">
      <c r="A18" s="207">
        <v>13</v>
      </c>
      <c r="B18" s="30">
        <v>13</v>
      </c>
      <c r="C18" s="207">
        <f t="shared" si="2"/>
        <v>0</v>
      </c>
      <c r="D18" s="18" t="s">
        <v>1342</v>
      </c>
      <c r="E18" s="2">
        <f t="shared" si="0"/>
        <v>17</v>
      </c>
      <c r="F18" s="238"/>
      <c r="G18" s="30">
        <f t="shared" si="1"/>
        <v>1</v>
      </c>
      <c r="H18" s="208"/>
      <c r="I18" s="191" t="s">
        <v>13</v>
      </c>
      <c r="J18" s="186" t="s">
        <v>13</v>
      </c>
      <c r="K18" s="191" t="s">
        <v>13</v>
      </c>
      <c r="L18" s="186">
        <v>17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8"/>
      <c r="Y18" s="208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</row>
    <row r="19" spans="1:241" ht="17.149999999999999" customHeight="1" x14ac:dyDescent="0.3">
      <c r="A19" s="207">
        <v>14</v>
      </c>
      <c r="B19" s="30">
        <v>14</v>
      </c>
      <c r="C19" s="207">
        <f t="shared" si="2"/>
        <v>0</v>
      </c>
      <c r="D19" s="2" t="s">
        <v>1004</v>
      </c>
      <c r="E19" s="2">
        <f t="shared" si="0"/>
        <v>16</v>
      </c>
      <c r="F19" s="239"/>
      <c r="G19" s="30">
        <f t="shared" si="1"/>
        <v>2</v>
      </c>
      <c r="H19" s="208"/>
      <c r="I19" s="191" t="s">
        <v>13</v>
      </c>
      <c r="J19" s="186" t="s">
        <v>13</v>
      </c>
      <c r="K19" s="191" t="s">
        <v>13</v>
      </c>
      <c r="L19" s="186" t="s">
        <v>13</v>
      </c>
      <c r="M19" s="191">
        <v>6</v>
      </c>
      <c r="N19" s="186" t="s">
        <v>13</v>
      </c>
      <c r="O19" s="191" t="s">
        <v>13</v>
      </c>
      <c r="P19" s="186">
        <v>10</v>
      </c>
      <c r="Q19" s="191" t="s">
        <v>13</v>
      </c>
      <c r="R19" s="186" t="s">
        <v>13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8"/>
      <c r="Y19" s="208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</row>
    <row r="20" spans="1:241" ht="17.149999999999999" customHeight="1" x14ac:dyDescent="0.3">
      <c r="A20" s="207">
        <v>15</v>
      </c>
      <c r="B20" s="30">
        <v>15</v>
      </c>
      <c r="C20" s="207">
        <f t="shared" si="2"/>
        <v>0</v>
      </c>
      <c r="D20" s="2" t="s">
        <v>1343</v>
      </c>
      <c r="E20" s="2">
        <f t="shared" si="0"/>
        <v>14</v>
      </c>
      <c r="F20" s="239"/>
      <c r="G20" s="30">
        <f t="shared" si="1"/>
        <v>1</v>
      </c>
      <c r="H20" s="208"/>
      <c r="I20" s="191" t="s">
        <v>13</v>
      </c>
      <c r="J20" s="186" t="s">
        <v>13</v>
      </c>
      <c r="K20" s="191" t="s">
        <v>13</v>
      </c>
      <c r="L20" s="186">
        <v>14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8"/>
      <c r="Y20" s="208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</row>
    <row r="21" spans="1:241" ht="17.149999999999999" customHeight="1" x14ac:dyDescent="0.3">
      <c r="A21" s="207">
        <v>16</v>
      </c>
      <c r="B21" s="30">
        <v>16</v>
      </c>
      <c r="C21" s="207">
        <f t="shared" si="2"/>
        <v>0</v>
      </c>
      <c r="D21" s="18" t="s">
        <v>1344</v>
      </c>
      <c r="E21" s="2">
        <f t="shared" si="0"/>
        <v>12</v>
      </c>
      <c r="F21" s="238"/>
      <c r="G21" s="30">
        <f t="shared" si="1"/>
        <v>1</v>
      </c>
      <c r="H21" s="208"/>
      <c r="I21" s="191" t="s">
        <v>13</v>
      </c>
      <c r="J21" s="186" t="s">
        <v>13</v>
      </c>
      <c r="K21" s="191" t="s">
        <v>13</v>
      </c>
      <c r="L21" s="186">
        <v>12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8"/>
      <c r="Y21" s="208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</row>
    <row r="22" spans="1:241" ht="17.149999999999999" customHeight="1" x14ac:dyDescent="0.3">
      <c r="A22" s="207">
        <v>17</v>
      </c>
      <c r="B22" s="30">
        <v>17</v>
      </c>
      <c r="C22" s="207">
        <f t="shared" si="2"/>
        <v>0</v>
      </c>
      <c r="D22" s="18" t="s">
        <v>35</v>
      </c>
      <c r="E22" s="2">
        <f t="shared" si="0"/>
        <v>12</v>
      </c>
      <c r="F22" s="238"/>
      <c r="G22" s="30">
        <f t="shared" si="1"/>
        <v>1</v>
      </c>
      <c r="H22" s="208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>
        <v>12</v>
      </c>
      <c r="Q22" s="191" t="s">
        <v>13</v>
      </c>
      <c r="R22" s="186" t="s">
        <v>13</v>
      </c>
      <c r="S22" s="209">
        <v>0</v>
      </c>
      <c r="T22" s="209">
        <v>0</v>
      </c>
      <c r="U22" s="209">
        <v>0</v>
      </c>
      <c r="V22" s="209">
        <v>0</v>
      </c>
      <c r="W22" s="209">
        <v>0</v>
      </c>
      <c r="X22" s="208"/>
      <c r="Y22" s="208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</row>
    <row r="23" spans="1:241" ht="17.149999999999999" customHeight="1" x14ac:dyDescent="0.3">
      <c r="A23" s="207">
        <v>18</v>
      </c>
      <c r="B23" s="30">
        <v>18</v>
      </c>
      <c r="C23" s="207">
        <f t="shared" si="2"/>
        <v>0</v>
      </c>
      <c r="D23" s="18" t="s">
        <v>1345</v>
      </c>
      <c r="E23" s="2">
        <f t="shared" si="0"/>
        <v>10</v>
      </c>
      <c r="F23" s="238"/>
      <c r="G23" s="30">
        <f t="shared" si="1"/>
        <v>1</v>
      </c>
      <c r="H23" s="208"/>
      <c r="I23" s="191" t="s">
        <v>13</v>
      </c>
      <c r="J23" s="186" t="s">
        <v>13</v>
      </c>
      <c r="K23" s="191" t="s">
        <v>13</v>
      </c>
      <c r="L23" s="186">
        <v>10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8"/>
      <c r="Y23" s="208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</row>
    <row r="24" spans="1:241" ht="17.149999999999999" customHeight="1" x14ac:dyDescent="0.3">
      <c r="A24" s="207">
        <v>19</v>
      </c>
      <c r="B24" s="30">
        <v>19</v>
      </c>
      <c r="C24" s="207">
        <f t="shared" si="2"/>
        <v>0</v>
      </c>
      <c r="D24" s="2" t="s">
        <v>547</v>
      </c>
      <c r="E24" s="2">
        <f t="shared" si="0"/>
        <v>10</v>
      </c>
      <c r="F24" s="239"/>
      <c r="G24" s="30">
        <f t="shared" si="1"/>
        <v>1</v>
      </c>
      <c r="H24" s="208"/>
      <c r="I24" s="191" t="s">
        <v>13</v>
      </c>
      <c r="J24" s="186" t="s">
        <v>13</v>
      </c>
      <c r="K24" s="191">
        <v>10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8"/>
      <c r="Y24" s="208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</row>
    <row r="25" spans="1:241" ht="17.149999999999999" customHeight="1" x14ac:dyDescent="0.3">
      <c r="A25" s="207">
        <v>20</v>
      </c>
      <c r="B25" s="30">
        <v>20</v>
      </c>
      <c r="C25" s="207">
        <f t="shared" si="2"/>
        <v>0</v>
      </c>
      <c r="D25" s="2" t="s">
        <v>1346</v>
      </c>
      <c r="E25" s="2">
        <f t="shared" si="0"/>
        <v>8</v>
      </c>
      <c r="F25" s="239"/>
      <c r="G25" s="30">
        <f t="shared" si="1"/>
        <v>1</v>
      </c>
      <c r="H25" s="208"/>
      <c r="I25" s="191" t="s">
        <v>13</v>
      </c>
      <c r="J25" s="186" t="s">
        <v>13</v>
      </c>
      <c r="K25" s="191" t="s">
        <v>13</v>
      </c>
      <c r="L25" s="186">
        <v>8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8"/>
      <c r="Y25" s="208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</row>
    <row r="26" spans="1:241" ht="17.149999999999999" customHeight="1" x14ac:dyDescent="0.3">
      <c r="A26" s="207">
        <v>21</v>
      </c>
      <c r="B26" s="30">
        <v>21</v>
      </c>
      <c r="C26" s="207">
        <f t="shared" si="2"/>
        <v>0</v>
      </c>
      <c r="D26" s="2" t="s">
        <v>1375</v>
      </c>
      <c r="E26" s="2">
        <f t="shared" si="0"/>
        <v>8</v>
      </c>
      <c r="F26" s="239"/>
      <c r="G26" s="30">
        <f t="shared" si="1"/>
        <v>1</v>
      </c>
      <c r="H26" s="208"/>
      <c r="I26" s="191" t="s">
        <v>13</v>
      </c>
      <c r="J26" s="186" t="s">
        <v>13</v>
      </c>
      <c r="K26" s="191">
        <v>8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8"/>
      <c r="Y26" s="208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</row>
    <row r="27" spans="1:241" ht="17.149999999999999" customHeight="1" x14ac:dyDescent="0.3">
      <c r="A27" s="207">
        <v>22</v>
      </c>
      <c r="B27" s="30">
        <v>22</v>
      </c>
      <c r="C27" s="207">
        <f t="shared" si="2"/>
        <v>0</v>
      </c>
      <c r="D27" s="18" t="s">
        <v>1005</v>
      </c>
      <c r="E27" s="2">
        <f t="shared" si="0"/>
        <v>8</v>
      </c>
      <c r="F27" s="238"/>
      <c r="G27" s="30">
        <f t="shared" si="1"/>
        <v>1</v>
      </c>
      <c r="H27" s="208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>
        <v>8</v>
      </c>
      <c r="Q27" s="191" t="s">
        <v>13</v>
      </c>
      <c r="R27" s="186" t="s">
        <v>13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8"/>
      <c r="Y27" s="208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</row>
    <row r="28" spans="1:241" ht="17.149999999999999" customHeight="1" x14ac:dyDescent="0.3">
      <c r="A28" s="207">
        <v>23</v>
      </c>
      <c r="B28" s="30">
        <v>23</v>
      </c>
      <c r="C28" s="207">
        <f t="shared" si="2"/>
        <v>0</v>
      </c>
      <c r="D28" s="2" t="s">
        <v>1347</v>
      </c>
      <c r="E28" s="2">
        <f t="shared" si="0"/>
        <v>6</v>
      </c>
      <c r="F28" s="239"/>
      <c r="G28" s="30">
        <f t="shared" si="1"/>
        <v>1</v>
      </c>
      <c r="H28" s="208"/>
      <c r="I28" s="191" t="s">
        <v>13</v>
      </c>
      <c r="J28" s="186" t="s">
        <v>13</v>
      </c>
      <c r="K28" s="191" t="s">
        <v>13</v>
      </c>
      <c r="L28" s="186">
        <v>6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209">
        <v>0</v>
      </c>
      <c r="T28" s="209">
        <v>0</v>
      </c>
      <c r="U28" s="209">
        <v>0</v>
      </c>
      <c r="V28" s="209">
        <v>0</v>
      </c>
      <c r="W28" s="209">
        <v>0</v>
      </c>
      <c r="X28" s="208"/>
      <c r="Y28" s="208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</row>
    <row r="29" spans="1:241" ht="17.149999999999999" customHeight="1" x14ac:dyDescent="0.3">
      <c r="A29" s="207">
        <v>24</v>
      </c>
      <c r="B29" s="30">
        <v>24</v>
      </c>
      <c r="C29" s="207">
        <f t="shared" si="2"/>
        <v>0</v>
      </c>
      <c r="D29" s="2" t="s">
        <v>363</v>
      </c>
      <c r="E29" s="2">
        <f t="shared" si="0"/>
        <v>6</v>
      </c>
      <c r="F29" s="239"/>
      <c r="G29" s="30">
        <f t="shared" si="1"/>
        <v>1</v>
      </c>
      <c r="H29" s="208"/>
      <c r="I29" s="191" t="s">
        <v>13</v>
      </c>
      <c r="J29" s="186" t="s">
        <v>13</v>
      </c>
      <c r="K29" s="191">
        <v>6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8"/>
      <c r="Y29" s="208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</row>
    <row r="30" spans="1:241" ht="17.149999999999999" customHeight="1" x14ac:dyDescent="0.3">
      <c r="A30" s="207">
        <v>25</v>
      </c>
      <c r="B30" s="30">
        <v>25</v>
      </c>
      <c r="C30" s="207">
        <f t="shared" si="2"/>
        <v>0</v>
      </c>
      <c r="D30" s="2" t="s">
        <v>1582</v>
      </c>
      <c r="E30" s="2">
        <f t="shared" si="0"/>
        <v>6</v>
      </c>
      <c r="F30" s="239"/>
      <c r="G30" s="30">
        <f t="shared" si="1"/>
        <v>1</v>
      </c>
      <c r="H30" s="208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>
        <v>6</v>
      </c>
      <c r="P30" s="186" t="s">
        <v>13</v>
      </c>
      <c r="Q30" s="191" t="s">
        <v>13</v>
      </c>
      <c r="R30" s="186" t="s">
        <v>13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8"/>
      <c r="Y30" s="208"/>
      <c r="Z30" s="210"/>
      <c r="AA30" s="210"/>
      <c r="AB30" s="210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</row>
    <row r="31" spans="1:241" ht="17.149999999999999" customHeight="1" x14ac:dyDescent="0.3">
      <c r="A31" s="207">
        <v>26</v>
      </c>
      <c r="B31" s="30">
        <v>26</v>
      </c>
      <c r="C31" s="207">
        <f t="shared" si="2"/>
        <v>0</v>
      </c>
      <c r="D31" s="18" t="s">
        <v>619</v>
      </c>
      <c r="E31" s="2">
        <f t="shared" si="0"/>
        <v>6</v>
      </c>
      <c r="F31" s="238"/>
      <c r="G31" s="30">
        <f t="shared" si="1"/>
        <v>1</v>
      </c>
      <c r="H31" s="208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>
        <v>6</v>
      </c>
      <c r="Q31" s="191" t="s">
        <v>13</v>
      </c>
      <c r="R31" s="186" t="s">
        <v>13</v>
      </c>
      <c r="S31" s="209">
        <v>0</v>
      </c>
      <c r="T31" s="209">
        <v>0</v>
      </c>
      <c r="U31" s="209">
        <v>0</v>
      </c>
      <c r="V31" s="209">
        <v>0</v>
      </c>
      <c r="W31" s="209">
        <v>0</v>
      </c>
      <c r="X31" s="208"/>
      <c r="Y31" s="208"/>
      <c r="Z31" s="205"/>
      <c r="AA31" s="205"/>
      <c r="AB31" s="210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</row>
    <row r="32" spans="1:241" ht="17.149999999999999" customHeight="1" x14ac:dyDescent="0.3">
      <c r="A32" s="207">
        <v>27</v>
      </c>
      <c r="B32" s="30">
        <v>27</v>
      </c>
      <c r="C32" s="207">
        <f t="shared" si="2"/>
        <v>0</v>
      </c>
      <c r="D32" s="2" t="s">
        <v>488</v>
      </c>
      <c r="E32" s="2">
        <f t="shared" si="0"/>
        <v>4</v>
      </c>
      <c r="F32" s="239"/>
      <c r="G32" s="30">
        <f t="shared" si="1"/>
        <v>1</v>
      </c>
      <c r="H32" s="208"/>
      <c r="I32" s="191" t="s">
        <v>13</v>
      </c>
      <c r="J32" s="186" t="s">
        <v>13</v>
      </c>
      <c r="K32" s="191" t="s">
        <v>13</v>
      </c>
      <c r="L32" s="186">
        <v>4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8"/>
      <c r="Y32" s="208"/>
      <c r="Z32" s="205"/>
      <c r="AA32" s="205"/>
      <c r="AB32" s="210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</row>
    <row r="33" spans="1:241" ht="17.149999999999999" customHeight="1" x14ac:dyDescent="0.3">
      <c r="A33" s="207">
        <v>28</v>
      </c>
      <c r="B33" s="30">
        <v>28</v>
      </c>
      <c r="C33" s="207">
        <f t="shared" si="2"/>
        <v>0</v>
      </c>
      <c r="D33" s="2" t="s">
        <v>506</v>
      </c>
      <c r="E33" s="2">
        <f t="shared" si="0"/>
        <v>4</v>
      </c>
      <c r="F33" s="239"/>
      <c r="G33" s="30">
        <f t="shared" si="1"/>
        <v>1</v>
      </c>
      <c r="H33" s="208"/>
      <c r="I33" s="191" t="s">
        <v>13</v>
      </c>
      <c r="J33" s="186" t="s">
        <v>13</v>
      </c>
      <c r="K33" s="191" t="s">
        <v>13</v>
      </c>
      <c r="L33" s="186" t="s">
        <v>13</v>
      </c>
      <c r="M33" s="191">
        <v>4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8"/>
      <c r="Y33" s="208"/>
      <c r="Z33" s="205"/>
      <c r="AA33" s="205"/>
      <c r="AB33" s="210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</row>
    <row r="34" spans="1:241" ht="17.149999999999999" customHeight="1" x14ac:dyDescent="0.3">
      <c r="A34" s="207">
        <v>29</v>
      </c>
      <c r="B34" s="30">
        <v>29</v>
      </c>
      <c r="C34" s="207">
        <f t="shared" si="2"/>
        <v>0</v>
      </c>
      <c r="D34" s="2" t="s">
        <v>1583</v>
      </c>
      <c r="E34" s="2">
        <f t="shared" si="0"/>
        <v>4</v>
      </c>
      <c r="F34" s="239"/>
      <c r="G34" s="30">
        <f t="shared" si="1"/>
        <v>1</v>
      </c>
      <c r="H34" s="208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>
        <v>4</v>
      </c>
      <c r="P34" s="186" t="s">
        <v>13</v>
      </c>
      <c r="Q34" s="191" t="s">
        <v>13</v>
      </c>
      <c r="R34" s="186" t="s">
        <v>13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8"/>
      <c r="Y34" s="208"/>
      <c r="Z34" s="205"/>
      <c r="AA34" s="205"/>
      <c r="AB34" s="210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</row>
    <row r="35" spans="1:241" ht="17.149999999999999" customHeight="1" x14ac:dyDescent="0.3">
      <c r="A35" s="207">
        <v>30</v>
      </c>
      <c r="B35" s="30">
        <v>30</v>
      </c>
      <c r="C35" s="207">
        <f t="shared" si="2"/>
        <v>0</v>
      </c>
      <c r="D35" s="2" t="s">
        <v>728</v>
      </c>
      <c r="E35" s="2">
        <f t="shared" si="0"/>
        <v>4</v>
      </c>
      <c r="F35" s="239"/>
      <c r="G35" s="30">
        <f t="shared" si="1"/>
        <v>1</v>
      </c>
      <c r="H35" s="208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>
        <v>4</v>
      </c>
      <c r="Q35" s="191" t="s">
        <v>13</v>
      </c>
      <c r="R35" s="186" t="s">
        <v>13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8"/>
      <c r="Y35" s="208"/>
      <c r="Z35" s="205"/>
      <c r="AA35" s="205"/>
      <c r="AB35" s="210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</row>
    <row r="36" spans="1:241" ht="17.149999999999999" customHeight="1" x14ac:dyDescent="0.3">
      <c r="A36" s="207">
        <v>31</v>
      </c>
      <c r="B36" s="30">
        <v>31</v>
      </c>
      <c r="C36" s="207">
        <f t="shared" si="2"/>
        <v>0</v>
      </c>
      <c r="D36" s="18" t="s">
        <v>944</v>
      </c>
      <c r="E36" s="2">
        <f t="shared" si="0"/>
        <v>3</v>
      </c>
      <c r="F36" s="238"/>
      <c r="G36" s="30">
        <f t="shared" si="1"/>
        <v>1</v>
      </c>
      <c r="H36" s="208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>
        <v>3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8"/>
      <c r="Y36" s="208"/>
      <c r="Z36" s="205"/>
      <c r="AA36" s="205"/>
      <c r="AB36" s="210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</row>
    <row r="37" spans="1:241" ht="17.149999999999999" customHeight="1" x14ac:dyDescent="0.3">
      <c r="A37" s="207">
        <v>32</v>
      </c>
      <c r="B37" s="30">
        <v>32</v>
      </c>
      <c r="C37" s="207">
        <f t="shared" si="2"/>
        <v>0</v>
      </c>
      <c r="D37" s="2" t="s">
        <v>289</v>
      </c>
      <c r="E37" s="2">
        <f t="shared" si="0"/>
        <v>3</v>
      </c>
      <c r="F37" s="239"/>
      <c r="G37" s="30">
        <f t="shared" si="1"/>
        <v>1</v>
      </c>
      <c r="H37" s="208"/>
      <c r="I37" s="191" t="s">
        <v>13</v>
      </c>
      <c r="J37" s="186" t="s">
        <v>13</v>
      </c>
      <c r="K37" s="191" t="s">
        <v>13</v>
      </c>
      <c r="L37" s="186" t="s">
        <v>13</v>
      </c>
      <c r="M37" s="191">
        <v>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8"/>
      <c r="Y37" s="208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</row>
    <row r="38" spans="1:241" ht="17.149999999999999" customHeight="1" x14ac:dyDescent="0.3">
      <c r="A38" s="207">
        <v>33</v>
      </c>
      <c r="B38" s="30">
        <v>33</v>
      </c>
      <c r="C38" s="207">
        <f t="shared" si="2"/>
        <v>0</v>
      </c>
      <c r="D38" s="2" t="s">
        <v>696</v>
      </c>
      <c r="E38" s="2">
        <f t="shared" si="0"/>
        <v>3</v>
      </c>
      <c r="F38" s="239"/>
      <c r="G38" s="30">
        <f t="shared" si="1"/>
        <v>1</v>
      </c>
      <c r="H38" s="208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>
        <v>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8"/>
      <c r="Y38" s="208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</row>
    <row r="39" spans="1:241" ht="17.149999999999999" customHeight="1" x14ac:dyDescent="0.3">
      <c r="A39" s="207">
        <v>34</v>
      </c>
      <c r="B39" s="30">
        <v>34</v>
      </c>
      <c r="C39" s="207">
        <f t="shared" si="2"/>
        <v>0</v>
      </c>
      <c r="D39" s="18" t="s">
        <v>1599</v>
      </c>
      <c r="E39" s="2">
        <f t="shared" si="0"/>
        <v>3</v>
      </c>
      <c r="F39" s="238"/>
      <c r="G39" s="30">
        <f t="shared" si="1"/>
        <v>1</v>
      </c>
      <c r="H39" s="208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>
        <v>3</v>
      </c>
      <c r="Q39" s="191" t="s">
        <v>13</v>
      </c>
      <c r="R39" s="186" t="s">
        <v>13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8"/>
      <c r="Y39" s="208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</row>
    <row r="40" spans="1:241" ht="17.149999999999999" customHeight="1" x14ac:dyDescent="0.3">
      <c r="A40" s="207">
        <v>35</v>
      </c>
      <c r="B40" s="30">
        <v>35</v>
      </c>
      <c r="C40" s="207">
        <f t="shared" si="2"/>
        <v>0</v>
      </c>
      <c r="D40" s="2" t="s">
        <v>1619</v>
      </c>
      <c r="E40" s="2">
        <f t="shared" si="0"/>
        <v>3</v>
      </c>
      <c r="F40" s="239"/>
      <c r="G40" s="30">
        <f t="shared" si="1"/>
        <v>1</v>
      </c>
      <c r="H40" s="208"/>
      <c r="I40" s="191" t="s">
        <v>13</v>
      </c>
      <c r="J40" s="186">
        <v>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8"/>
      <c r="Y40" s="208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</row>
    <row r="41" spans="1:241" ht="17.149999999999999" customHeight="1" x14ac:dyDescent="0.3">
      <c r="A41" s="207">
        <v>36</v>
      </c>
      <c r="B41" s="30">
        <v>36</v>
      </c>
      <c r="C41" s="207">
        <f t="shared" si="2"/>
        <v>0</v>
      </c>
      <c r="D41" s="18" t="s">
        <v>689</v>
      </c>
      <c r="E41" s="2">
        <f t="shared" si="0"/>
        <v>2</v>
      </c>
      <c r="F41" s="238"/>
      <c r="G41" s="30">
        <f t="shared" si="1"/>
        <v>1</v>
      </c>
      <c r="H41" s="208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>
        <v>2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8"/>
      <c r="Y41" s="208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</row>
    <row r="42" spans="1:241" ht="17.149999999999999" customHeight="1" x14ac:dyDescent="0.3">
      <c r="A42" s="207">
        <v>37</v>
      </c>
      <c r="B42" s="30">
        <v>37</v>
      </c>
      <c r="C42" s="207">
        <f t="shared" si="2"/>
        <v>0</v>
      </c>
      <c r="D42" s="2" t="s">
        <v>1348</v>
      </c>
      <c r="E42" s="2">
        <f t="shared" si="0"/>
        <v>2</v>
      </c>
      <c r="F42" s="239"/>
      <c r="G42" s="30">
        <f t="shared" si="1"/>
        <v>1</v>
      </c>
      <c r="H42" s="208"/>
      <c r="I42" s="191" t="s">
        <v>13</v>
      </c>
      <c r="J42" s="186" t="s">
        <v>13</v>
      </c>
      <c r="K42" s="191" t="s">
        <v>13</v>
      </c>
      <c r="L42" s="186">
        <v>2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8"/>
      <c r="Y42" s="208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</row>
    <row r="43" spans="1:241" ht="17.149999999999999" customHeight="1" x14ac:dyDescent="0.3">
      <c r="A43" s="207">
        <v>38</v>
      </c>
      <c r="B43" s="30">
        <v>38</v>
      </c>
      <c r="C43" s="207">
        <f t="shared" si="2"/>
        <v>0</v>
      </c>
      <c r="D43" s="2" t="s">
        <v>1432</v>
      </c>
      <c r="E43" s="2">
        <f t="shared" si="0"/>
        <v>2</v>
      </c>
      <c r="F43" s="239"/>
      <c r="G43" s="30">
        <f t="shared" si="1"/>
        <v>1</v>
      </c>
      <c r="H43" s="208"/>
      <c r="I43" s="191" t="s">
        <v>13</v>
      </c>
      <c r="J43" s="186" t="s">
        <v>13</v>
      </c>
      <c r="K43" s="191" t="s">
        <v>13</v>
      </c>
      <c r="L43" s="186" t="s">
        <v>13</v>
      </c>
      <c r="M43" s="191">
        <v>2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8"/>
      <c r="Y43" s="208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</row>
    <row r="44" spans="1:241" ht="17.149999999999999" customHeight="1" x14ac:dyDescent="0.3">
      <c r="A44" s="207">
        <v>39</v>
      </c>
      <c r="B44" s="30">
        <v>39</v>
      </c>
      <c r="C44" s="207">
        <f t="shared" si="2"/>
        <v>0</v>
      </c>
      <c r="D44" s="18" t="s">
        <v>958</v>
      </c>
      <c r="E44" s="2">
        <f t="shared" si="0"/>
        <v>2</v>
      </c>
      <c r="F44" s="238"/>
      <c r="G44" s="30">
        <f t="shared" si="1"/>
        <v>1</v>
      </c>
      <c r="H44" s="208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>
        <v>2</v>
      </c>
      <c r="Q44" s="191" t="s">
        <v>13</v>
      </c>
      <c r="R44" s="186" t="s">
        <v>13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8"/>
      <c r="Y44" s="208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</row>
    <row r="45" spans="1:241" ht="17.149999999999999" customHeight="1" x14ac:dyDescent="0.3">
      <c r="A45" s="207">
        <v>40</v>
      </c>
      <c r="B45" s="30">
        <v>40</v>
      </c>
      <c r="C45" s="207">
        <f t="shared" si="2"/>
        <v>0</v>
      </c>
      <c r="D45" s="2" t="s">
        <v>528</v>
      </c>
      <c r="E45" s="2">
        <f t="shared" si="0"/>
        <v>1</v>
      </c>
      <c r="F45" s="239"/>
      <c r="G45" s="30">
        <f t="shared" si="1"/>
        <v>1</v>
      </c>
      <c r="H45" s="208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>
        <v>1</v>
      </c>
      <c r="Q45" s="191" t="s">
        <v>13</v>
      </c>
      <c r="R45" s="186" t="s">
        <v>13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8"/>
      <c r="Y45" s="208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</row>
    <row r="46" spans="1:241" ht="17.149999999999999" customHeight="1" x14ac:dyDescent="0.3">
      <c r="A46" s="205"/>
      <c r="B46" s="2"/>
      <c r="C46" s="205"/>
      <c r="D46" s="2"/>
      <c r="E46" s="2">
        <f t="shared" si="0"/>
        <v>0</v>
      </c>
      <c r="F46" s="239"/>
      <c r="G46" s="30">
        <f t="shared" si="1"/>
        <v>0</v>
      </c>
      <c r="H46" s="208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8"/>
      <c r="Y46" s="208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</row>
    <row r="47" spans="1:241" ht="17.149999999999999" customHeight="1" x14ac:dyDescent="0.3">
      <c r="A47" s="205"/>
      <c r="B47" s="2"/>
      <c r="C47" s="205"/>
      <c r="D47" s="2"/>
      <c r="E47" s="2">
        <f t="shared" si="0"/>
        <v>0</v>
      </c>
      <c r="F47" s="239"/>
      <c r="G47" s="30">
        <f t="shared" si="1"/>
        <v>0</v>
      </c>
      <c r="H47" s="208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209">
        <v>0</v>
      </c>
      <c r="T47" s="209">
        <v>0</v>
      </c>
      <c r="U47" s="209">
        <v>0</v>
      </c>
      <c r="V47" s="209">
        <v>0</v>
      </c>
      <c r="W47" s="209">
        <v>0</v>
      </c>
      <c r="X47" s="208"/>
      <c r="Y47" s="208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</row>
    <row r="48" spans="1:241" ht="17.149999999999999" customHeight="1" x14ac:dyDescent="0.3">
      <c r="A48" s="205"/>
      <c r="B48" s="2"/>
      <c r="C48" s="205"/>
      <c r="D48" s="2"/>
      <c r="E48" s="2">
        <f t="shared" si="0"/>
        <v>0</v>
      </c>
      <c r="F48" s="239"/>
      <c r="G48" s="30">
        <f t="shared" si="1"/>
        <v>0</v>
      </c>
      <c r="H48" s="208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8"/>
      <c r="Y48" s="208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</row>
    <row r="49" spans="1:241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44"/>
      <c r="L49" s="244"/>
      <c r="M49" s="256"/>
      <c r="N49" s="256"/>
      <c r="O49" s="256"/>
      <c r="P49" s="208"/>
      <c r="Q49" s="244"/>
      <c r="R49" s="208"/>
      <c r="S49" s="208"/>
      <c r="T49" s="208"/>
      <c r="U49" s="208"/>
      <c r="V49" s="208"/>
      <c r="W49" s="208"/>
      <c r="X49" s="208"/>
      <c r="Y49" s="208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</row>
    <row r="50" spans="1:241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44"/>
      <c r="L50" s="244"/>
      <c r="M50" s="256"/>
      <c r="N50" s="256"/>
      <c r="O50" s="256"/>
      <c r="P50" s="208"/>
      <c r="Q50" s="244"/>
      <c r="R50" s="208"/>
      <c r="S50" s="208">
        <f>SUM(S6:S48)</f>
        <v>0</v>
      </c>
      <c r="T50" s="208">
        <f>SUM(T6:T48)</f>
        <v>0</v>
      </c>
      <c r="U50" s="208">
        <f>SUM(U6:U48)</f>
        <v>0</v>
      </c>
      <c r="V50" s="208">
        <f>SUM(V6:V48)</f>
        <v>0</v>
      </c>
      <c r="W50" s="208">
        <f>SUM(W6:W48)</f>
        <v>0</v>
      </c>
      <c r="X50" s="208"/>
      <c r="Y50" s="208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</row>
    <row r="51" spans="1:241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>
        <f>SUM(I6:I48)</f>
        <v>5</v>
      </c>
      <c r="J51" s="208"/>
      <c r="K51" s="244"/>
      <c r="L51" s="244">
        <f>SUM(L6:L48)</f>
        <v>176</v>
      </c>
      <c r="M51" s="256"/>
      <c r="N51" s="256"/>
      <c r="O51" s="256"/>
      <c r="P51" s="208">
        <f>SUM(P6:P48)</f>
        <v>97</v>
      </c>
      <c r="Q51" s="244"/>
      <c r="R51" s="208">
        <f>SUM(R6:R48)</f>
        <v>31</v>
      </c>
      <c r="S51" s="208"/>
      <c r="T51" s="208"/>
      <c r="U51" s="208"/>
      <c r="V51" s="208"/>
      <c r="W51" s="208"/>
      <c r="X51" s="208"/>
      <c r="Y51" s="208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</row>
  </sheetData>
  <sortState ref="B6:X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U72"/>
  <sheetViews>
    <sheetView showGridLines="0" workbookViewId="0">
      <selection activeCell="G19" sqref="G19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10.1796875" style="182" customWidth="1"/>
    <col min="10" max="15" width="11" style="182" customWidth="1"/>
    <col min="16" max="16" width="10.08984375" style="182" bestFit="1" customWidth="1"/>
    <col min="17" max="17" width="10.08984375" style="182" customWidth="1"/>
    <col min="18" max="18" width="11" style="182" customWidth="1"/>
    <col min="19" max="19" width="11" style="229" customWidth="1"/>
    <col min="20" max="20" width="11" style="182" customWidth="1"/>
    <col min="21" max="25" width="9" style="83" hidden="1" customWidth="1"/>
    <col min="26" max="229" width="9" style="83" customWidth="1"/>
  </cols>
  <sheetData>
    <row r="1" spans="1:30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88">
        <v>45781</v>
      </c>
      <c r="J1" s="195">
        <v>45767</v>
      </c>
      <c r="K1" s="196">
        <v>45753</v>
      </c>
      <c r="L1" s="195">
        <v>45725</v>
      </c>
      <c r="M1" s="196">
        <v>45725</v>
      </c>
      <c r="N1" s="184">
        <v>45718</v>
      </c>
      <c r="O1" s="188">
        <v>45710</v>
      </c>
      <c r="P1" s="183">
        <v>45669</v>
      </c>
      <c r="Q1" s="5">
        <v>45641</v>
      </c>
      <c r="R1" s="183">
        <v>45633</v>
      </c>
      <c r="S1" s="188">
        <v>45627</v>
      </c>
      <c r="T1" s="183">
        <v>45627</v>
      </c>
      <c r="U1" s="87"/>
      <c r="V1" s="87"/>
      <c r="W1" s="87"/>
      <c r="X1" s="87"/>
      <c r="Y1" s="87"/>
      <c r="Z1" s="88"/>
      <c r="AA1" s="89"/>
      <c r="AB1" s="89"/>
      <c r="AC1" s="90"/>
      <c r="AD1" s="90"/>
    </row>
    <row r="2" spans="1:30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90" t="s">
        <v>1632</v>
      </c>
      <c r="J2" s="184" t="s">
        <v>1298</v>
      </c>
      <c r="K2" s="189" t="s">
        <v>1610</v>
      </c>
      <c r="L2" s="184" t="s">
        <v>31</v>
      </c>
      <c r="M2" s="189" t="s">
        <v>31</v>
      </c>
      <c r="N2" s="184" t="s">
        <v>1379</v>
      </c>
      <c r="O2" s="189" t="s">
        <v>1533</v>
      </c>
      <c r="P2" s="184" t="s">
        <v>253</v>
      </c>
      <c r="Q2" s="17" t="s">
        <v>1588</v>
      </c>
      <c r="R2" s="184" t="s">
        <v>886</v>
      </c>
      <c r="S2" s="189" t="s">
        <v>927</v>
      </c>
      <c r="T2" s="184" t="s">
        <v>927</v>
      </c>
      <c r="U2" s="87"/>
      <c r="V2" s="87"/>
      <c r="W2" s="87"/>
      <c r="X2" s="87"/>
      <c r="Y2" s="87"/>
      <c r="Z2" s="88"/>
      <c r="AA2" s="89"/>
      <c r="AB2" s="86"/>
      <c r="AC2" s="90"/>
      <c r="AD2" s="90"/>
    </row>
    <row r="3" spans="1:30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90" t="s">
        <v>1633</v>
      </c>
      <c r="J3" s="185" t="s">
        <v>51</v>
      </c>
      <c r="K3" s="190" t="s">
        <v>321</v>
      </c>
      <c r="L3" s="185">
        <v>33</v>
      </c>
      <c r="M3" s="190" t="s">
        <v>1496</v>
      </c>
      <c r="N3" s="185" t="s">
        <v>251</v>
      </c>
      <c r="O3" s="190" t="s">
        <v>32</v>
      </c>
      <c r="P3" s="185" t="s">
        <v>413</v>
      </c>
      <c r="Q3" s="2" t="s">
        <v>413</v>
      </c>
      <c r="R3" s="185" t="s">
        <v>51</v>
      </c>
      <c r="S3" s="190" t="s">
        <v>51</v>
      </c>
      <c r="T3" s="185" t="s">
        <v>32</v>
      </c>
      <c r="U3" s="86"/>
      <c r="V3" s="86"/>
      <c r="W3" s="86"/>
      <c r="X3" s="86"/>
      <c r="Y3" s="86"/>
      <c r="Z3" s="88"/>
      <c r="AA3" s="89"/>
      <c r="AB3" s="89"/>
      <c r="AC3" s="90"/>
      <c r="AD3" s="90"/>
    </row>
    <row r="4" spans="1:30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1093</v>
      </c>
      <c r="G4" s="92" t="s">
        <v>5</v>
      </c>
      <c r="H4" s="2"/>
      <c r="I4" s="190" t="s">
        <v>1016</v>
      </c>
      <c r="J4" s="185" t="s">
        <v>1299</v>
      </c>
      <c r="K4" s="190" t="s">
        <v>1016</v>
      </c>
      <c r="L4" s="185" t="s">
        <v>1016</v>
      </c>
      <c r="M4" s="190" t="s">
        <v>1016</v>
      </c>
      <c r="N4" s="185" t="s">
        <v>1299</v>
      </c>
      <c r="O4" s="190" t="s">
        <v>1016</v>
      </c>
      <c r="P4" s="185" t="s">
        <v>1020</v>
      </c>
      <c r="Q4" s="2" t="s">
        <v>42</v>
      </c>
      <c r="R4" s="185" t="s">
        <v>1017</v>
      </c>
      <c r="S4" s="190" t="s">
        <v>1299</v>
      </c>
      <c r="T4" s="185" t="s">
        <v>1299</v>
      </c>
      <c r="U4" s="86"/>
      <c r="V4" s="86"/>
      <c r="W4" s="86"/>
      <c r="X4" s="86"/>
      <c r="Y4" s="86"/>
      <c r="Z4" s="88"/>
      <c r="AA4" s="89"/>
      <c r="AB4" s="89"/>
      <c r="AC4" s="90"/>
      <c r="AD4" s="90"/>
    </row>
    <row r="5" spans="1:30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1094</v>
      </c>
      <c r="G5" s="92" t="s">
        <v>11</v>
      </c>
      <c r="H5" s="2"/>
      <c r="I5" s="190">
        <v>6</v>
      </c>
      <c r="J5" s="185">
        <v>5</v>
      </c>
      <c r="K5" s="190">
        <v>3</v>
      </c>
      <c r="L5" s="185">
        <v>1</v>
      </c>
      <c r="M5" s="190">
        <v>1</v>
      </c>
      <c r="N5" s="185">
        <v>3</v>
      </c>
      <c r="O5" s="190">
        <v>2</v>
      </c>
      <c r="P5" s="185">
        <v>36</v>
      </c>
      <c r="Q5" s="2">
        <v>128</v>
      </c>
      <c r="R5" s="185">
        <v>21</v>
      </c>
      <c r="S5" s="190">
        <v>2</v>
      </c>
      <c r="T5" s="185">
        <v>3</v>
      </c>
      <c r="U5" s="86"/>
      <c r="V5" s="86"/>
      <c r="W5" s="86"/>
      <c r="X5" s="86"/>
      <c r="Y5" s="86"/>
      <c r="Z5" s="88"/>
      <c r="AA5" s="89"/>
      <c r="AB5" s="89"/>
      <c r="AC5" s="90"/>
      <c r="AD5" s="90"/>
    </row>
    <row r="6" spans="1:30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1047</v>
      </c>
      <c r="E6" s="2">
        <f>LARGE(H6:Y6,1)+LARGE(H6:Y6,2)+LARGE(H6:Y6,3)+LARGE(H6:Y6,4)+LARGE(H6:Y6,5)+F6</f>
        <v>46</v>
      </c>
      <c r="F6" s="239">
        <v>20</v>
      </c>
      <c r="G6" s="93">
        <f>COUNT(H6:T6)</f>
        <v>1</v>
      </c>
      <c r="H6" s="94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202">
        <v>26</v>
      </c>
      <c r="Q6" s="94" t="s">
        <v>13</v>
      </c>
      <c r="R6" s="186" t="s">
        <v>13</v>
      </c>
      <c r="S6" s="191" t="s">
        <v>13</v>
      </c>
      <c r="T6" s="186" t="s">
        <v>13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89"/>
      <c r="AA6" s="89"/>
      <c r="AB6" s="89"/>
      <c r="AC6" s="90"/>
      <c r="AD6" s="90"/>
    </row>
    <row r="7" spans="1:30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925</v>
      </c>
      <c r="E7" s="2">
        <f>LARGE(H7:Y7,1)+LARGE(H7:Y7,2)+LARGE(H7:Y7,3)+LARGE(H7:Y7,4)+LARGE(H7:Y7,5)+F7</f>
        <v>41</v>
      </c>
      <c r="F7" s="238"/>
      <c r="G7" s="30">
        <f>COUNT(H7:T7)</f>
        <v>3</v>
      </c>
      <c r="H7" s="2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202">
        <v>23</v>
      </c>
      <c r="Q7" s="94">
        <v>10</v>
      </c>
      <c r="R7" s="186">
        <v>8</v>
      </c>
      <c r="S7" s="191" t="s">
        <v>13</v>
      </c>
      <c r="T7" s="186" t="s">
        <v>13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89"/>
      <c r="AA7" s="89"/>
      <c r="AB7" s="89"/>
      <c r="AC7" s="90"/>
      <c r="AD7" s="90"/>
    </row>
    <row r="8" spans="1:30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132</v>
      </c>
      <c r="E8" s="2">
        <f>LARGE(H8:Y8,1)+LARGE(H8:Y8,2)+LARGE(H8:Y8,3)+LARGE(H8:Y8,4)+LARGE(H8:Y8,5)+F8</f>
        <v>38</v>
      </c>
      <c r="F8" s="239">
        <v>20</v>
      </c>
      <c r="G8" s="93">
        <f>COUNT(H8:T8)</f>
        <v>1</v>
      </c>
      <c r="H8" s="94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202" t="s">
        <v>13</v>
      </c>
      <c r="Q8" s="94" t="s">
        <v>13</v>
      </c>
      <c r="R8" s="186">
        <v>18</v>
      </c>
      <c r="S8" s="191" t="s">
        <v>13</v>
      </c>
      <c r="T8" s="186" t="s">
        <v>13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89"/>
      <c r="AA8" s="89"/>
      <c r="AB8" s="89"/>
      <c r="AC8" s="90"/>
      <c r="AD8" s="90"/>
    </row>
    <row r="9" spans="1:30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355</v>
      </c>
      <c r="E9" s="2">
        <f>LARGE(H9:Y9,1)+LARGE(H9:Y9,2)+LARGE(H9:Y9,3)+LARGE(H9:Y9,4)+LARGE(H9:Y9,5)+F9</f>
        <v>30</v>
      </c>
      <c r="F9" s="239">
        <v>20</v>
      </c>
      <c r="G9" s="93">
        <f>COUNT(H9:T9)</f>
        <v>1</v>
      </c>
      <c r="H9" s="94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10</v>
      </c>
      <c r="O9" s="191" t="s">
        <v>13</v>
      </c>
      <c r="P9" s="202" t="s">
        <v>13</v>
      </c>
      <c r="Q9" s="94" t="s">
        <v>13</v>
      </c>
      <c r="R9" s="186" t="s">
        <v>13</v>
      </c>
      <c r="S9" s="191" t="s">
        <v>13</v>
      </c>
      <c r="T9" s="186" t="s">
        <v>13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89"/>
      <c r="AA9" s="89"/>
      <c r="AB9" s="89"/>
      <c r="AC9" s="90"/>
      <c r="AD9" s="90"/>
    </row>
    <row r="10" spans="1:30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40</v>
      </c>
      <c r="E10" s="2">
        <f>LARGE(H10:Y10,1)+LARGE(H10:Y10,2)+LARGE(H10:Y10,3)+LARGE(H10:Y10,4)+LARGE(H10:Y10,5)+F10</f>
        <v>30</v>
      </c>
      <c r="F10" s="239">
        <v>20</v>
      </c>
      <c r="G10" s="93">
        <f>COUNT(H10:T10)</f>
        <v>1</v>
      </c>
      <c r="H10" s="94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202" t="s">
        <v>13</v>
      </c>
      <c r="Q10" s="94" t="s">
        <v>13</v>
      </c>
      <c r="R10" s="186" t="s">
        <v>13</v>
      </c>
      <c r="S10" s="191" t="s">
        <v>13</v>
      </c>
      <c r="T10" s="186">
        <v>10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89"/>
      <c r="AA10" s="89"/>
      <c r="AB10" s="89"/>
      <c r="AC10" s="90"/>
      <c r="AD10" s="90"/>
    </row>
    <row r="11" spans="1:30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795</v>
      </c>
      <c r="E11" s="2">
        <f>LARGE(H11:Y11,1)+LARGE(H11:Y11,2)+LARGE(H11:Y11,3)+LARGE(H11:Y11,4)+LARGE(H11:Y11,5)+F11</f>
        <v>24</v>
      </c>
      <c r="F11" s="239">
        <v>20</v>
      </c>
      <c r="G11" s="93">
        <f>COUNT(H11:T11)</f>
        <v>1</v>
      </c>
      <c r="H11" s="94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202">
        <v>4</v>
      </c>
      <c r="Q11" s="94" t="s">
        <v>13</v>
      </c>
      <c r="R11" s="186" t="s">
        <v>13</v>
      </c>
      <c r="S11" s="191" t="s">
        <v>13</v>
      </c>
      <c r="T11" s="186" t="s">
        <v>13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89"/>
      <c r="AA11" s="89"/>
      <c r="AB11" s="89"/>
      <c r="AC11" s="90"/>
      <c r="AD11" s="90"/>
    </row>
    <row r="12" spans="1:30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46</v>
      </c>
      <c r="E12" s="2">
        <f>LARGE(H12:Y12,1)+LARGE(H12:Y12,2)+LARGE(H12:Y12,3)+LARGE(H12:Y12,4)+LARGE(H12:Y12,5)+F12</f>
        <v>24</v>
      </c>
      <c r="F12" s="239"/>
      <c r="G12" s="93">
        <f>COUNT(H12:T12)</f>
        <v>2</v>
      </c>
      <c r="H12" s="94"/>
      <c r="I12" s="191" t="s">
        <v>13</v>
      </c>
      <c r="J12" s="186">
        <v>10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202" t="s">
        <v>13</v>
      </c>
      <c r="Q12" s="94" t="s">
        <v>13</v>
      </c>
      <c r="R12" s="186">
        <v>14</v>
      </c>
      <c r="S12" s="191" t="s">
        <v>13</v>
      </c>
      <c r="T12" s="186" t="s">
        <v>13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89"/>
      <c r="AA12" s="89"/>
      <c r="AB12" s="89"/>
      <c r="AC12" s="90"/>
      <c r="AD12" s="90"/>
    </row>
    <row r="13" spans="1:30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45</v>
      </c>
      <c r="E13" s="2">
        <f>LARGE(H13:Y13,1)+LARGE(H13:Y13,2)+LARGE(H13:Y13,3)+LARGE(H13:Y13,4)+LARGE(H13:Y13,5)+F13</f>
        <v>20</v>
      </c>
      <c r="F13" s="239">
        <v>20</v>
      </c>
      <c r="G13" s="93">
        <f>COUNT(H13:T13)</f>
        <v>0</v>
      </c>
      <c r="H13" s="94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202" t="s">
        <v>13</v>
      </c>
      <c r="Q13" s="94" t="s">
        <v>13</v>
      </c>
      <c r="R13" s="186" t="s">
        <v>13</v>
      </c>
      <c r="S13" s="191" t="s">
        <v>13</v>
      </c>
      <c r="T13" s="186" t="s">
        <v>13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89"/>
      <c r="AA13" s="89"/>
      <c r="AB13" s="89"/>
      <c r="AC13" s="90"/>
      <c r="AD13" s="90"/>
    </row>
    <row r="14" spans="1:30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48</v>
      </c>
      <c r="E14" s="2">
        <f>LARGE(H14:Y14,1)+LARGE(H14:Y14,2)+LARGE(H14:Y14,3)+LARGE(H14:Y14,4)+LARGE(H14:Y14,5)+F14</f>
        <v>20</v>
      </c>
      <c r="F14" s="239">
        <v>20</v>
      </c>
      <c r="G14" s="93">
        <f>COUNT(H14:T14)</f>
        <v>0</v>
      </c>
      <c r="H14" s="94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202" t="s">
        <v>13</v>
      </c>
      <c r="Q14" s="94" t="s">
        <v>13</v>
      </c>
      <c r="R14" s="186" t="s">
        <v>13</v>
      </c>
      <c r="S14" s="191" t="s">
        <v>13</v>
      </c>
      <c r="T14" s="186" t="s">
        <v>13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89"/>
      <c r="AA14" s="89"/>
      <c r="AB14" s="89"/>
      <c r="AC14" s="90"/>
      <c r="AD14" s="90"/>
    </row>
    <row r="15" spans="1:30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54</v>
      </c>
      <c r="E15" s="2">
        <f>LARGE(H15:Y15,1)+LARGE(H15:Y15,2)+LARGE(H15:Y15,3)+LARGE(H15:Y15,4)+LARGE(H15:Y15,5)+F15</f>
        <v>20</v>
      </c>
      <c r="F15" s="238">
        <v>20</v>
      </c>
      <c r="G15" s="93">
        <f>COUNT(H15:T15)</f>
        <v>0</v>
      </c>
      <c r="H15" s="94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202" t="s">
        <v>13</v>
      </c>
      <c r="Q15" s="94" t="s">
        <v>13</v>
      </c>
      <c r="R15" s="186" t="s">
        <v>13</v>
      </c>
      <c r="S15" s="191" t="s">
        <v>13</v>
      </c>
      <c r="T15" s="186" t="s">
        <v>13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89"/>
      <c r="AA15" s="89"/>
      <c r="AB15" s="89"/>
      <c r="AC15" s="90"/>
      <c r="AD15" s="90"/>
    </row>
    <row r="16" spans="1:30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43</v>
      </c>
      <c r="E16" s="2">
        <f>LARGE(H16:Y16,1)+LARGE(H16:Y16,2)+LARGE(H16:Y16,3)+LARGE(H16:Y16,4)+LARGE(H16:Y16,5)+F16</f>
        <v>20</v>
      </c>
      <c r="F16" s="239">
        <v>20</v>
      </c>
      <c r="G16" s="93">
        <f>COUNT(H16:T16)</f>
        <v>0</v>
      </c>
      <c r="H16" s="94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202" t="s">
        <v>13</v>
      </c>
      <c r="Q16" s="94" t="s">
        <v>13</v>
      </c>
      <c r="R16" s="186" t="s">
        <v>13</v>
      </c>
      <c r="S16" s="191" t="s">
        <v>13</v>
      </c>
      <c r="T16" s="186" t="s">
        <v>13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89"/>
      <c r="AA16" s="89"/>
      <c r="AB16" s="89"/>
      <c r="AC16" s="90"/>
      <c r="AD16" s="90"/>
    </row>
    <row r="17" spans="1:22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1101</v>
      </c>
      <c r="E17" s="2">
        <f>LARGE(H17:Y17,1)+LARGE(H17:Y17,2)+LARGE(H17:Y17,3)+LARGE(H17:Y17,4)+LARGE(H17:Y17,5)+F17</f>
        <v>20</v>
      </c>
      <c r="F17" s="238">
        <v>20</v>
      </c>
      <c r="G17" s="93">
        <f>COUNT(H17:T17)</f>
        <v>0</v>
      </c>
      <c r="H17" s="94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202" t="s">
        <v>13</v>
      </c>
      <c r="Q17" s="94" t="s">
        <v>13</v>
      </c>
      <c r="R17" s="186" t="s">
        <v>13</v>
      </c>
      <c r="S17" s="191" t="s">
        <v>13</v>
      </c>
      <c r="T17" s="186" t="s">
        <v>13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89"/>
      <c r="AA17" s="89"/>
      <c r="AB17" s="89"/>
      <c r="AC17" s="90"/>
      <c r="AD17" s="90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</row>
    <row r="18" spans="1:229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944</v>
      </c>
      <c r="E18" s="2">
        <f>LARGE(H18:Y18,1)+LARGE(H18:Y18,2)+LARGE(H18:Y18,3)+LARGE(H18:Y18,4)+LARGE(H18:Y18,5)+F18</f>
        <v>20</v>
      </c>
      <c r="F18" s="239">
        <v>20</v>
      </c>
      <c r="G18" s="93">
        <f>COUNT(H18:T18)</f>
        <v>0</v>
      </c>
      <c r="H18" s="94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202" t="s">
        <v>13</v>
      </c>
      <c r="Q18" s="94" t="s">
        <v>13</v>
      </c>
      <c r="R18" s="186" t="s">
        <v>13</v>
      </c>
      <c r="S18" s="191" t="s">
        <v>13</v>
      </c>
      <c r="T18" s="186" t="s">
        <v>13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89"/>
      <c r="AA18" s="89"/>
      <c r="AB18" s="89"/>
      <c r="AC18" s="90"/>
      <c r="AD18" s="90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</row>
    <row r="19" spans="1:22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1102</v>
      </c>
      <c r="E19" s="2">
        <f>LARGE(H19:Y19,1)+LARGE(H19:Y19,2)+LARGE(H19:Y19,3)+LARGE(H19:Y19,4)+LARGE(H19:Y19,5)+F19</f>
        <v>20</v>
      </c>
      <c r="F19" s="238">
        <v>20</v>
      </c>
      <c r="G19" s="93">
        <f>COUNT(H19:T19)</f>
        <v>0</v>
      </c>
      <c r="H19" s="94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202" t="s">
        <v>13</v>
      </c>
      <c r="Q19" s="94" t="s">
        <v>13</v>
      </c>
      <c r="R19" s="186" t="s">
        <v>13</v>
      </c>
      <c r="S19" s="191" t="s">
        <v>13</v>
      </c>
      <c r="T19" s="186" t="s">
        <v>13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89"/>
      <c r="AA19" s="89"/>
      <c r="AB19" s="89"/>
      <c r="AC19" s="90"/>
      <c r="AD19" s="90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</row>
    <row r="20" spans="1:22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44</v>
      </c>
      <c r="E20" s="2">
        <f>LARGE(H20:Y20,1)+LARGE(H20:Y20,2)+LARGE(H20:Y20,3)+LARGE(H20:Y20,4)+LARGE(H20:Y20,5)+F20</f>
        <v>20</v>
      </c>
      <c r="F20" s="239">
        <v>20</v>
      </c>
      <c r="G20" s="93">
        <f>COUNT(H20:T20)</f>
        <v>0</v>
      </c>
      <c r="H20" s="94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202" t="s">
        <v>13</v>
      </c>
      <c r="Q20" s="94" t="s">
        <v>13</v>
      </c>
      <c r="R20" s="186" t="s">
        <v>13</v>
      </c>
      <c r="S20" s="191" t="s">
        <v>13</v>
      </c>
      <c r="T20" s="186" t="s">
        <v>13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89"/>
      <c r="AA20" s="89"/>
      <c r="AB20" s="89"/>
      <c r="AC20" s="90"/>
      <c r="AD20" s="90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</row>
    <row r="21" spans="1:22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1103</v>
      </c>
      <c r="E21" s="2">
        <f>LARGE(H21:Y21,1)+LARGE(H21:Y21,2)+LARGE(H21:Y21,3)+LARGE(H21:Y21,4)+LARGE(H21:Y21,5)+F21</f>
        <v>20</v>
      </c>
      <c r="F21" s="239">
        <v>20</v>
      </c>
      <c r="G21" s="93">
        <f>COUNT(H21:T21)</f>
        <v>0</v>
      </c>
      <c r="H21" s="94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202" t="s">
        <v>13</v>
      </c>
      <c r="Q21" s="94" t="s">
        <v>13</v>
      </c>
      <c r="R21" s="186" t="s">
        <v>13</v>
      </c>
      <c r="S21" s="191" t="s">
        <v>13</v>
      </c>
      <c r="T21" s="186" t="s">
        <v>13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89"/>
      <c r="AA21" s="89"/>
      <c r="AB21" s="89"/>
      <c r="AC21" s="90"/>
      <c r="AD21" s="90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</row>
    <row r="22" spans="1:22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928</v>
      </c>
      <c r="E22" s="2">
        <f>LARGE(H22:Y22,1)+LARGE(H22:Y22,2)+LARGE(H22:Y22,3)+LARGE(H22:Y22,4)+LARGE(H22:Y22,5)+F22</f>
        <v>20</v>
      </c>
      <c r="F22" s="239">
        <v>20</v>
      </c>
      <c r="G22" s="93">
        <f>COUNT(H22:T22)</f>
        <v>0</v>
      </c>
      <c r="H22" s="94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202" t="s">
        <v>13</v>
      </c>
      <c r="Q22" s="94" t="s">
        <v>13</v>
      </c>
      <c r="R22" s="186" t="s">
        <v>13</v>
      </c>
      <c r="S22" s="191" t="s">
        <v>13</v>
      </c>
      <c r="T22" s="186" t="s">
        <v>13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89"/>
      <c r="AA22" s="89"/>
      <c r="AB22" s="89"/>
      <c r="AC22" s="90"/>
      <c r="AD22" s="90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</row>
    <row r="23" spans="1:22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1104</v>
      </c>
      <c r="E23" s="2">
        <f>LARGE(H23:Y23,1)+LARGE(H23:Y23,2)+LARGE(H23:Y23,3)+LARGE(H23:Y23,4)+LARGE(H23:Y23,5)+F23</f>
        <v>20</v>
      </c>
      <c r="F23" s="239">
        <v>20</v>
      </c>
      <c r="G23" s="93">
        <f>COUNT(H23:T23)</f>
        <v>0</v>
      </c>
      <c r="H23" s="94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202" t="s">
        <v>13</v>
      </c>
      <c r="Q23" s="94" t="s">
        <v>13</v>
      </c>
      <c r="R23" s="186" t="s">
        <v>13</v>
      </c>
      <c r="S23" s="191" t="s">
        <v>13</v>
      </c>
      <c r="T23" s="186" t="s">
        <v>13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89"/>
      <c r="AA23" s="89"/>
      <c r="AB23" s="89"/>
      <c r="AC23" s="90"/>
      <c r="AD23" s="90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</row>
    <row r="24" spans="1:22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1048</v>
      </c>
      <c r="E24" s="2">
        <f>LARGE(H24:Y24,1)+LARGE(H24:Y24,2)+LARGE(H24:Y24,3)+LARGE(H24:Y24,4)+LARGE(H24:Y24,5)+F24</f>
        <v>20</v>
      </c>
      <c r="F24" s="238"/>
      <c r="G24" s="93">
        <f>COUNT(H24:T24)</f>
        <v>1</v>
      </c>
      <c r="H24" s="94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202">
        <v>20</v>
      </c>
      <c r="Q24" s="94" t="s">
        <v>13</v>
      </c>
      <c r="R24" s="186" t="s">
        <v>13</v>
      </c>
      <c r="S24" s="191" t="s">
        <v>13</v>
      </c>
      <c r="T24" s="186" t="s">
        <v>13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89"/>
      <c r="AA24" s="89"/>
      <c r="AB24" s="89"/>
      <c r="AC24" s="90"/>
      <c r="AD24" s="90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</row>
    <row r="25" spans="1:22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972</v>
      </c>
      <c r="E25" s="2">
        <f>LARGE(H25:Y25,1)+LARGE(H25:Y25,2)+LARGE(H25:Y25,3)+LARGE(H25:Y25,4)+LARGE(H25:Y25,5)+F25</f>
        <v>18</v>
      </c>
      <c r="F25" s="239"/>
      <c r="G25" s="93">
        <f>COUNT(H25:T25)</f>
        <v>2</v>
      </c>
      <c r="H25" s="94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202">
        <v>8</v>
      </c>
      <c r="Q25" s="94" t="s">
        <v>13</v>
      </c>
      <c r="R25" s="186" t="s">
        <v>13</v>
      </c>
      <c r="S25" s="191">
        <v>10</v>
      </c>
      <c r="T25" s="186" t="s">
        <v>13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89"/>
      <c r="AA25" s="89"/>
      <c r="AB25" s="89"/>
      <c r="AC25" s="90"/>
      <c r="AD25" s="90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</row>
    <row r="26" spans="1:22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1049</v>
      </c>
      <c r="E26" s="2">
        <f>LARGE(H26:Y26,1)+LARGE(H26:Y26,2)+LARGE(H26:Y26,3)+LARGE(H26:Y26,4)+LARGE(H26:Y26,5)+F26</f>
        <v>17</v>
      </c>
      <c r="F26" s="238"/>
      <c r="G26" s="30">
        <f>COUNT(H26:T26)</f>
        <v>1</v>
      </c>
      <c r="H26" s="2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202">
        <v>17</v>
      </c>
      <c r="Q26" s="94" t="s">
        <v>13</v>
      </c>
      <c r="R26" s="186" t="s">
        <v>13</v>
      </c>
      <c r="S26" s="191" t="s">
        <v>13</v>
      </c>
      <c r="T26" s="186" t="s">
        <v>13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89"/>
      <c r="AA26" s="89"/>
      <c r="AB26" s="89"/>
      <c r="AC26" s="90"/>
      <c r="AD26" s="90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</row>
    <row r="27" spans="1:22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552</v>
      </c>
      <c r="E27" s="2">
        <f>LARGE(H27:Y27,1)+LARGE(H27:Y27,2)+LARGE(H27:Y27,3)+LARGE(H27:Y27,4)+LARGE(H27:Y27,5)+F27</f>
        <v>14</v>
      </c>
      <c r="F27" s="239"/>
      <c r="G27" s="93">
        <f>COUNT(H27:T27)</f>
        <v>1</v>
      </c>
      <c r="H27" s="94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202">
        <v>14</v>
      </c>
      <c r="Q27" s="94" t="s">
        <v>13</v>
      </c>
      <c r="R27" s="186" t="s">
        <v>13</v>
      </c>
      <c r="S27" s="191" t="s">
        <v>13</v>
      </c>
      <c r="T27" s="186" t="s">
        <v>13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89"/>
      <c r="AA27" s="89"/>
      <c r="AB27" s="89"/>
      <c r="AC27" s="90"/>
      <c r="AD27" s="90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</row>
    <row r="28" spans="1:229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52</v>
      </c>
      <c r="E28" s="2">
        <f>LARGE(H28:Y28,1)+LARGE(H28:Y28,2)+LARGE(H28:Y28,3)+LARGE(H28:Y28,4)+LARGE(H28:Y28,5)+F28</f>
        <v>12</v>
      </c>
      <c r="F28" s="238"/>
      <c r="G28" s="93">
        <f>COUNT(H28:T28)</f>
        <v>1</v>
      </c>
      <c r="H28" s="94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202" t="s">
        <v>13</v>
      </c>
      <c r="Q28" s="94" t="s">
        <v>13</v>
      </c>
      <c r="R28" s="186">
        <v>12</v>
      </c>
      <c r="S28" s="191" t="s">
        <v>13</v>
      </c>
      <c r="T28" s="186" t="s">
        <v>13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89"/>
      <c r="AA28" s="89"/>
      <c r="AB28" s="89"/>
      <c r="AC28" s="90"/>
      <c r="AD28" s="90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</row>
    <row r="29" spans="1:229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1050</v>
      </c>
      <c r="E29" s="2">
        <f>LARGE(H29:Y29,1)+LARGE(H29:Y29,2)+LARGE(H29:Y29,3)+LARGE(H29:Y29,4)+LARGE(H29:Y29,5)+F29</f>
        <v>12</v>
      </c>
      <c r="F29" s="239"/>
      <c r="G29" s="93">
        <f>COUNT(H29:T29)</f>
        <v>1</v>
      </c>
      <c r="H29" s="94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202">
        <v>12</v>
      </c>
      <c r="Q29" s="94" t="s">
        <v>13</v>
      </c>
      <c r="R29" s="186" t="s">
        <v>13</v>
      </c>
      <c r="S29" s="191" t="s">
        <v>13</v>
      </c>
      <c r="T29" s="186" t="s">
        <v>13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89"/>
      <c r="AA29" s="89"/>
      <c r="AB29" s="89"/>
      <c r="AC29" s="90"/>
      <c r="AD29" s="90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</row>
    <row r="30" spans="1:229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448</v>
      </c>
      <c r="E30" s="2">
        <f>LARGE(H30:Y30,1)+LARGE(H30:Y30,2)+LARGE(H30:Y30,3)+LARGE(H30:Y30,4)+LARGE(H30:Y30,5)+F30</f>
        <v>10</v>
      </c>
      <c r="F30" s="239"/>
      <c r="G30" s="93">
        <f>COUNT(H30:T30)</f>
        <v>1</v>
      </c>
      <c r="H30" s="94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202" t="s">
        <v>13</v>
      </c>
      <c r="Q30" s="94" t="s">
        <v>13</v>
      </c>
      <c r="R30" s="186">
        <v>10</v>
      </c>
      <c r="S30" s="191" t="s">
        <v>13</v>
      </c>
      <c r="T30" s="186" t="s">
        <v>13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89"/>
      <c r="AA30" s="89"/>
      <c r="AB30" s="89"/>
      <c r="AC30" s="90"/>
      <c r="AD30" s="90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</row>
    <row r="31" spans="1:229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844</v>
      </c>
      <c r="E31" s="2">
        <f>LARGE(H31:Y31,1)+LARGE(H31:Y31,2)+LARGE(H31:Y31,3)+LARGE(H31:Y31,4)+LARGE(H31:Y31,5)+F31</f>
        <v>10</v>
      </c>
      <c r="F31" s="239"/>
      <c r="G31" s="93">
        <f>COUNT(H31:T31)</f>
        <v>1</v>
      </c>
      <c r="H31" s="94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202">
        <v>10</v>
      </c>
      <c r="Q31" s="94" t="s">
        <v>13</v>
      </c>
      <c r="R31" s="186" t="s">
        <v>13</v>
      </c>
      <c r="S31" s="191" t="s">
        <v>13</v>
      </c>
      <c r="T31" s="186" t="s">
        <v>13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89"/>
      <c r="AA31" s="89"/>
      <c r="AB31" s="89"/>
      <c r="AC31" s="90"/>
      <c r="AD31" s="90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</row>
    <row r="32" spans="1:229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47</v>
      </c>
      <c r="E32" s="2">
        <f>LARGE(H32:Y32,1)+LARGE(H32:Y32,2)+LARGE(H32:Y32,3)+LARGE(H32:Y32,4)+LARGE(H32:Y32,5)+F32</f>
        <v>8</v>
      </c>
      <c r="F32" s="238"/>
      <c r="G32" s="93">
        <f>COUNT(H32:T32)</f>
        <v>1</v>
      </c>
      <c r="H32" s="94"/>
      <c r="I32" s="191" t="s">
        <v>13</v>
      </c>
      <c r="J32" s="186">
        <v>8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202" t="s">
        <v>13</v>
      </c>
      <c r="Q32" s="94" t="s">
        <v>13</v>
      </c>
      <c r="R32" s="186" t="s">
        <v>13</v>
      </c>
      <c r="S32" s="191" t="s">
        <v>13</v>
      </c>
      <c r="T32" s="186" t="s">
        <v>13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89"/>
      <c r="AA32" s="89"/>
      <c r="AB32" s="89"/>
      <c r="AC32" s="90"/>
      <c r="AD32" s="9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</row>
    <row r="33" spans="1:229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736</v>
      </c>
      <c r="E33" s="2">
        <f>LARGE(H33:Y33,1)+LARGE(H33:Y33,2)+LARGE(H33:Y33,3)+LARGE(H33:Y33,4)+LARGE(H33:Y33,5)+F33</f>
        <v>8</v>
      </c>
      <c r="F33" s="239"/>
      <c r="G33" s="93">
        <f>COUNT(H33:T33)</f>
        <v>1</v>
      </c>
      <c r="H33" s="94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202" t="s">
        <v>13</v>
      </c>
      <c r="Q33" s="94" t="s">
        <v>13</v>
      </c>
      <c r="R33" s="186" t="s">
        <v>13</v>
      </c>
      <c r="S33" s="191">
        <v>8</v>
      </c>
      <c r="T33" s="186" t="s">
        <v>13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89"/>
      <c r="AA33" s="89"/>
      <c r="AB33" s="89"/>
      <c r="AC33" s="90"/>
      <c r="AD33" s="90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959</v>
      </c>
      <c r="E34" s="2">
        <f>LARGE(H34:Y34,1)+LARGE(H34:Y34,2)+LARGE(H34:Y34,3)+LARGE(H34:Y34,4)+LARGE(H34:Y34,5)+F34</f>
        <v>8</v>
      </c>
      <c r="F34" s="239"/>
      <c r="G34" s="93">
        <f>COUNT(H34:T34)</f>
        <v>1</v>
      </c>
      <c r="H34" s="94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202" t="s">
        <v>13</v>
      </c>
      <c r="Q34" s="94" t="s">
        <v>13</v>
      </c>
      <c r="R34" s="186" t="s">
        <v>13</v>
      </c>
      <c r="S34" s="191" t="s">
        <v>13</v>
      </c>
      <c r="T34" s="186">
        <v>8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89"/>
      <c r="AA34" s="89"/>
      <c r="AB34" s="89"/>
      <c r="AC34" s="90"/>
      <c r="AD34" s="90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490</v>
      </c>
      <c r="E35" s="2">
        <f>LARGE(H35:Y35,1)+LARGE(H35:Y35,2)+LARGE(H35:Y35,3)+LARGE(H35:Y35,4)+LARGE(H35:Y35,5)+F35</f>
        <v>8</v>
      </c>
      <c r="F35" s="239"/>
      <c r="G35" s="93">
        <f>COUNT(H35:T35)</f>
        <v>1</v>
      </c>
      <c r="H35" s="94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8</v>
      </c>
      <c r="O35" s="191" t="s">
        <v>13</v>
      </c>
      <c r="P35" s="202" t="s">
        <v>13</v>
      </c>
      <c r="Q35" s="94" t="s">
        <v>13</v>
      </c>
      <c r="R35" s="186" t="s">
        <v>13</v>
      </c>
      <c r="S35" s="191" t="s">
        <v>13</v>
      </c>
      <c r="T35" s="186" t="s">
        <v>13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89"/>
      <c r="AA35" s="89"/>
      <c r="AB35" s="89"/>
      <c r="AC35" s="90"/>
      <c r="AD35" s="90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634</v>
      </c>
      <c r="E36" s="2">
        <f>LARGE(H36:Y36,1)+LARGE(H36:Y36,2)+LARGE(H36:Y36,3)+LARGE(H36:Y36,4)+LARGE(H36:Y36,5)+F36</f>
        <v>6</v>
      </c>
      <c r="F36" s="239"/>
      <c r="G36" s="93">
        <f>COUNT(H36:T36)</f>
        <v>1</v>
      </c>
      <c r="H36" s="94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202" t="s">
        <v>13</v>
      </c>
      <c r="Q36" s="94" t="s">
        <v>13</v>
      </c>
      <c r="R36" s="186">
        <v>6</v>
      </c>
      <c r="S36" s="191" t="s">
        <v>13</v>
      </c>
      <c r="T36" s="186" t="s">
        <v>13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89"/>
      <c r="AA36" s="89"/>
      <c r="AB36" s="89"/>
      <c r="AC36" s="90"/>
      <c r="AD36" s="90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756</v>
      </c>
      <c r="E37" s="2">
        <f>LARGE(H37:Y37,1)+LARGE(H37:Y37,2)+LARGE(H37:Y37,3)+LARGE(H37:Y37,4)+LARGE(H37:Y37,5)+F37</f>
        <v>6</v>
      </c>
      <c r="F37" s="238"/>
      <c r="G37" s="93">
        <f>COUNT(H37:T37)</f>
        <v>1</v>
      </c>
      <c r="H37" s="94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202">
        <v>6</v>
      </c>
      <c r="Q37" s="94" t="s">
        <v>13</v>
      </c>
      <c r="R37" s="186" t="s">
        <v>13</v>
      </c>
      <c r="S37" s="191" t="s">
        <v>13</v>
      </c>
      <c r="T37" s="186" t="s">
        <v>13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89"/>
      <c r="AA37" s="89"/>
      <c r="AB37" s="89"/>
      <c r="AC37" s="90"/>
      <c r="AD37" s="90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960</v>
      </c>
      <c r="E38" s="2">
        <f>LARGE(H38:Y38,1)+LARGE(H38:Y38,2)+LARGE(H38:Y38,3)+LARGE(H38:Y38,4)+LARGE(H38:Y38,5)+F38</f>
        <v>6</v>
      </c>
      <c r="F38" s="238"/>
      <c r="G38" s="93">
        <f>COUNT(H38:T38)</f>
        <v>1</v>
      </c>
      <c r="H38" s="94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202" t="s">
        <v>13</v>
      </c>
      <c r="Q38" s="94" t="s">
        <v>13</v>
      </c>
      <c r="R38" s="186" t="s">
        <v>13</v>
      </c>
      <c r="S38" s="191" t="s">
        <v>13</v>
      </c>
      <c r="T38" s="186">
        <v>6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89"/>
      <c r="AA38" s="89"/>
      <c r="AB38" s="89"/>
      <c r="AC38" s="90"/>
      <c r="AD38" s="90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1303</v>
      </c>
      <c r="E39" s="2">
        <f>LARGE(H39:Y39,1)+LARGE(H39:Y39,2)+LARGE(H39:Y39,3)+LARGE(H39:Y39,4)+LARGE(H39:Y39,5)+F39</f>
        <v>6</v>
      </c>
      <c r="F39" s="239"/>
      <c r="G39" s="93">
        <f>COUNT(H39:T39)</f>
        <v>1</v>
      </c>
      <c r="H39" s="94"/>
      <c r="I39" s="191" t="s">
        <v>13</v>
      </c>
      <c r="J39" s="186">
        <v>6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202" t="s">
        <v>13</v>
      </c>
      <c r="Q39" s="94" t="s">
        <v>13</v>
      </c>
      <c r="R39" s="186" t="s">
        <v>13</v>
      </c>
      <c r="S39" s="191" t="s">
        <v>13</v>
      </c>
      <c r="T39" s="186" t="s">
        <v>13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89"/>
      <c r="AA39" s="89"/>
      <c r="AB39" s="89"/>
      <c r="AC39" s="90"/>
      <c r="AD39" s="90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1385</v>
      </c>
      <c r="E40" s="2">
        <f>LARGE(H40:Y40,1)+LARGE(H40:Y40,2)+LARGE(H40:Y40,3)+LARGE(H40:Y40,4)+LARGE(H40:Y40,5)+F40</f>
        <v>6</v>
      </c>
      <c r="F40" s="239"/>
      <c r="G40" s="93">
        <f>COUNT(H40:T40)</f>
        <v>1</v>
      </c>
      <c r="H40" s="94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>
        <v>6</v>
      </c>
      <c r="O40" s="191" t="s">
        <v>13</v>
      </c>
      <c r="P40" s="202" t="s">
        <v>13</v>
      </c>
      <c r="Q40" s="94" t="s">
        <v>13</v>
      </c>
      <c r="R40" s="186" t="s">
        <v>13</v>
      </c>
      <c r="S40" s="191" t="s">
        <v>13</v>
      </c>
      <c r="T40" s="186" t="s">
        <v>13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89"/>
      <c r="AA40" s="89"/>
      <c r="AB40" s="89"/>
      <c r="AC40" s="90"/>
      <c r="AD40" s="90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1547</v>
      </c>
      <c r="E41" s="2">
        <f>LARGE(H41:Y41,1)+LARGE(H41:Y41,2)+LARGE(H41:Y41,3)+LARGE(H41:Y41,4)+LARGE(H41:Y41,5)+F41</f>
        <v>6</v>
      </c>
      <c r="F41" s="239"/>
      <c r="G41" s="93">
        <f>COUNT(H41:T41)</f>
        <v>1</v>
      </c>
      <c r="H41" s="94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>
        <v>6</v>
      </c>
      <c r="P41" s="202" t="s">
        <v>13</v>
      </c>
      <c r="Q41" s="94" t="s">
        <v>13</v>
      </c>
      <c r="R41" s="186" t="s">
        <v>13</v>
      </c>
      <c r="S41" s="191" t="s">
        <v>13</v>
      </c>
      <c r="T41" s="186" t="s">
        <v>13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89"/>
      <c r="AA41" s="89"/>
      <c r="AB41" s="89"/>
      <c r="AC41" s="90"/>
      <c r="AD41" s="90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507</v>
      </c>
      <c r="E42" s="2">
        <f>LARGE(H42:Y42,1)+LARGE(H42:Y42,2)+LARGE(H42:Y42,3)+LARGE(H42:Y42,4)+LARGE(H42:Y42,5)+F42</f>
        <v>6</v>
      </c>
      <c r="F42" s="239"/>
      <c r="G42" s="93">
        <f>COUNT(H42:T42)</f>
        <v>1</v>
      </c>
      <c r="H42" s="94"/>
      <c r="I42" s="191" t="s">
        <v>13</v>
      </c>
      <c r="J42" s="186" t="s">
        <v>13</v>
      </c>
      <c r="K42" s="191">
        <v>6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202" t="s">
        <v>13</v>
      </c>
      <c r="Q42" s="94" t="s">
        <v>13</v>
      </c>
      <c r="R42" s="186" t="s">
        <v>13</v>
      </c>
      <c r="S42" s="191" t="s">
        <v>13</v>
      </c>
      <c r="T42" s="186" t="s">
        <v>13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89"/>
      <c r="AA42" s="89"/>
      <c r="AB42" s="89"/>
      <c r="AC42" s="90"/>
      <c r="AD42" s="90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7.149999999999999" customHeight="1" x14ac:dyDescent="0.35">
      <c r="A43" s="30">
        <v>38</v>
      </c>
      <c r="B43" s="30"/>
      <c r="C43" s="30"/>
      <c r="D43" s="18" t="s">
        <v>1670</v>
      </c>
      <c r="E43" s="2">
        <f>LARGE(H43:Y43,1)+LARGE(H43:Y43,2)+LARGE(H43:Y43,3)+LARGE(H43:Y43,4)+LARGE(H43:Y43,5)+F43</f>
        <v>6</v>
      </c>
      <c r="F43" s="239"/>
      <c r="G43" s="93">
        <f>COUNT(H43:T43)</f>
        <v>1</v>
      </c>
      <c r="H43" s="94"/>
      <c r="I43" s="191">
        <v>6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202" t="s">
        <v>13</v>
      </c>
      <c r="Q43" s="94" t="s">
        <v>13</v>
      </c>
      <c r="R43" s="186" t="s">
        <v>13</v>
      </c>
      <c r="S43" s="191" t="s">
        <v>13</v>
      </c>
      <c r="T43" s="186" t="s">
        <v>13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89"/>
      <c r="AA43" s="89"/>
      <c r="AB43" s="89"/>
      <c r="AC43" s="90"/>
      <c r="AD43" s="90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845</v>
      </c>
      <c r="E44" s="2">
        <f>LARGE(H44:Y44,1)+LARGE(H44:Y44,2)+LARGE(H44:Y44,3)+LARGE(H44:Y44,4)+LARGE(H44:Y44,5)+F44</f>
        <v>4</v>
      </c>
      <c r="F44" s="239"/>
      <c r="G44" s="93">
        <f>COUNT(H44:T44)</f>
        <v>1</v>
      </c>
      <c r="H44" s="94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202" t="s">
        <v>13</v>
      </c>
      <c r="Q44" s="94" t="s">
        <v>13</v>
      </c>
      <c r="R44" s="186">
        <v>4</v>
      </c>
      <c r="S44" s="191" t="s">
        <v>13</v>
      </c>
      <c r="T44" s="186" t="s">
        <v>13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89"/>
      <c r="AA44" s="89"/>
      <c r="AB44" s="89"/>
      <c r="AC44" s="90"/>
      <c r="AD44" s="90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424</v>
      </c>
      <c r="E45" s="2">
        <f>LARGE(H45:Y45,1)+LARGE(H45:Y45,2)+LARGE(H45:Y45,3)+LARGE(H45:Y45,4)+LARGE(H45:Y45,5)+F45</f>
        <v>4</v>
      </c>
      <c r="F45" s="239"/>
      <c r="G45" s="93">
        <f>COUNT(H45:T45)</f>
        <v>1</v>
      </c>
      <c r="H45" s="94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>
        <v>4</v>
      </c>
      <c r="P45" s="202" t="s">
        <v>13</v>
      </c>
      <c r="Q45" s="94" t="s">
        <v>13</v>
      </c>
      <c r="R45" s="186" t="s">
        <v>13</v>
      </c>
      <c r="S45" s="191" t="s">
        <v>13</v>
      </c>
      <c r="T45" s="186" t="s">
        <v>13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89"/>
      <c r="AA45" s="89"/>
      <c r="AB45" s="89"/>
      <c r="AC45" s="90"/>
      <c r="AD45" s="90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845</v>
      </c>
      <c r="E46" s="2">
        <f>LARGE(H46:Y46,1)+LARGE(H46:Y46,2)+LARGE(H46:Y46,3)+LARGE(H46:Y46,4)+LARGE(H46:Y46,5)+F46</f>
        <v>4</v>
      </c>
      <c r="F46" s="239"/>
      <c r="G46" s="93">
        <f>COUNT(H46:T46)</f>
        <v>1</v>
      </c>
      <c r="H46" s="94"/>
      <c r="I46" s="191" t="s">
        <v>13</v>
      </c>
      <c r="J46" s="186">
        <v>4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202" t="s">
        <v>13</v>
      </c>
      <c r="Q46" s="94" t="s">
        <v>13</v>
      </c>
      <c r="R46" s="186" t="s">
        <v>13</v>
      </c>
      <c r="S46" s="191" t="s">
        <v>13</v>
      </c>
      <c r="T46" s="186" t="s">
        <v>13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89"/>
      <c r="AA46" s="89"/>
      <c r="AB46" s="89"/>
      <c r="AC46" s="90"/>
      <c r="AD46" s="90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7.149999999999999" customHeight="1" x14ac:dyDescent="0.35">
      <c r="A47" s="30">
        <v>42</v>
      </c>
      <c r="B47" s="30">
        <v>41</v>
      </c>
      <c r="C47" s="30">
        <f>B47-A47</f>
        <v>-1</v>
      </c>
      <c r="D47" s="18" t="s">
        <v>1620</v>
      </c>
      <c r="E47" s="2">
        <f>LARGE(H47:Y47,1)+LARGE(H47:Y47,2)+LARGE(H47:Y47,3)+LARGE(H47:Y47,4)+LARGE(H47:Y47,5)+F47</f>
        <v>4</v>
      </c>
      <c r="F47" s="238"/>
      <c r="G47" s="93">
        <f>COUNT(H47:T47)</f>
        <v>1</v>
      </c>
      <c r="H47" s="94"/>
      <c r="I47" s="191" t="s">
        <v>13</v>
      </c>
      <c r="J47" s="186" t="s">
        <v>13</v>
      </c>
      <c r="K47" s="191">
        <v>4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202" t="s">
        <v>13</v>
      </c>
      <c r="Q47" s="94" t="s">
        <v>13</v>
      </c>
      <c r="R47" s="186" t="s">
        <v>13</v>
      </c>
      <c r="S47" s="191" t="s">
        <v>13</v>
      </c>
      <c r="T47" s="186" t="s">
        <v>13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89"/>
      <c r="AA47" s="89"/>
      <c r="AB47" s="89"/>
      <c r="AC47" s="90"/>
      <c r="AD47" s="90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7.149999999999999" customHeight="1" x14ac:dyDescent="0.35">
      <c r="A48" s="30">
        <v>43</v>
      </c>
      <c r="B48" s="30"/>
      <c r="C48" s="30"/>
      <c r="D48" s="18" t="s">
        <v>1671</v>
      </c>
      <c r="E48" s="2">
        <f>LARGE(H48:Y48,1)+LARGE(H48:Y48,2)+LARGE(H48:Y48,3)+LARGE(H48:Y48,4)+LARGE(H48:Y48,5)+F48</f>
        <v>4</v>
      </c>
      <c r="F48" s="238"/>
      <c r="G48" s="30">
        <f>COUNT(H48:T48)</f>
        <v>1</v>
      </c>
      <c r="H48" s="2"/>
      <c r="I48" s="191">
        <v>4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202" t="s">
        <v>13</v>
      </c>
      <c r="Q48" s="94" t="s">
        <v>13</v>
      </c>
      <c r="R48" s="186" t="s">
        <v>13</v>
      </c>
      <c r="S48" s="191" t="s">
        <v>13</v>
      </c>
      <c r="T48" s="186" t="s">
        <v>13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89"/>
      <c r="AA48" s="89"/>
      <c r="AB48" s="89"/>
      <c r="AC48" s="90"/>
      <c r="AD48" s="90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7.149999999999999" customHeight="1" x14ac:dyDescent="0.35">
      <c r="A49" s="30">
        <v>44</v>
      </c>
      <c r="B49" s="30">
        <v>42</v>
      </c>
      <c r="C49" s="30">
        <f>B49-A49</f>
        <v>-2</v>
      </c>
      <c r="D49" s="18" t="s">
        <v>821</v>
      </c>
      <c r="E49" s="2">
        <f>LARGE(H49:Y49,1)+LARGE(H49:Y49,2)+LARGE(H49:Y49,3)+LARGE(H49:Y49,4)+LARGE(H49:Y49,5)+F49</f>
        <v>3</v>
      </c>
      <c r="F49" s="239"/>
      <c r="G49" s="93">
        <f>COUNT(H49:T49)</f>
        <v>1</v>
      </c>
      <c r="H49" s="94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202" t="s">
        <v>13</v>
      </c>
      <c r="Q49" s="94" t="s">
        <v>13</v>
      </c>
      <c r="R49" s="186">
        <v>3</v>
      </c>
      <c r="S49" s="191" t="s">
        <v>13</v>
      </c>
      <c r="T49" s="186" t="s">
        <v>13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89"/>
      <c r="AA49" s="89"/>
      <c r="AB49" s="89"/>
      <c r="AC49" s="90"/>
      <c r="AD49" s="90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7.149999999999999" customHeight="1" x14ac:dyDescent="0.35">
      <c r="A50" s="30">
        <v>45</v>
      </c>
      <c r="B50" s="30">
        <v>43</v>
      </c>
      <c r="C50" s="30">
        <f>B50-A50</f>
        <v>-2</v>
      </c>
      <c r="D50" s="18" t="s">
        <v>785</v>
      </c>
      <c r="E50" s="2">
        <f>LARGE(H50:Y50,1)+LARGE(H50:Y50,2)+LARGE(H50:Y50,3)+LARGE(H50:Y50,4)+LARGE(H50:Y50,5)+F50</f>
        <v>3</v>
      </c>
      <c r="F50" s="239"/>
      <c r="G50" s="93">
        <f>COUNT(H50:T50)</f>
        <v>1</v>
      </c>
      <c r="H50" s="94"/>
      <c r="I50" s="191" t="s">
        <v>13</v>
      </c>
      <c r="J50" s="186">
        <v>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202" t="s">
        <v>13</v>
      </c>
      <c r="Q50" s="94" t="s">
        <v>13</v>
      </c>
      <c r="R50" s="186" t="s">
        <v>13</v>
      </c>
      <c r="S50" s="191" t="s">
        <v>13</v>
      </c>
      <c r="T50" s="186" t="s">
        <v>13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89"/>
      <c r="AA50" s="89"/>
      <c r="AB50" s="89"/>
      <c r="AC50" s="90"/>
      <c r="AD50" s="90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7.149999999999999" customHeight="1" x14ac:dyDescent="0.35">
      <c r="A51" s="30">
        <v>46</v>
      </c>
      <c r="B51" s="30">
        <v>44</v>
      </c>
      <c r="C51" s="30">
        <f>B51-A51</f>
        <v>-2</v>
      </c>
      <c r="D51" s="18" t="s">
        <v>1051</v>
      </c>
      <c r="E51" s="2">
        <f>LARGE(H51:Y51,1)+LARGE(H51:Y51,2)+LARGE(H51:Y51,3)+LARGE(H51:Y51,4)+LARGE(H51:Y51,5)+F51</f>
        <v>3</v>
      </c>
      <c r="F51" s="238"/>
      <c r="G51" s="93">
        <f>COUNT(H51:T51)</f>
        <v>1</v>
      </c>
      <c r="H51" s="94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202">
        <v>3</v>
      </c>
      <c r="Q51" s="94" t="s">
        <v>13</v>
      </c>
      <c r="R51" s="186" t="s">
        <v>13</v>
      </c>
      <c r="S51" s="191" t="s">
        <v>13</v>
      </c>
      <c r="T51" s="186" t="s">
        <v>13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89"/>
      <c r="AA51" s="89"/>
      <c r="AB51" s="89"/>
      <c r="AC51" s="90"/>
      <c r="AD51" s="90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7.149999999999999" customHeight="1" x14ac:dyDescent="0.35">
      <c r="A52" s="30">
        <v>47</v>
      </c>
      <c r="B52" s="30">
        <v>45</v>
      </c>
      <c r="C52" s="30">
        <f>B52-A52</f>
        <v>-2</v>
      </c>
      <c r="D52" s="18" t="s">
        <v>572</v>
      </c>
      <c r="E52" s="2">
        <f>LARGE(H52:Y52,1)+LARGE(H52:Y52,2)+LARGE(H52:Y52,3)+LARGE(H52:Y52,4)+LARGE(H52:Y52,5)+F52</f>
        <v>3</v>
      </c>
      <c r="F52" s="239"/>
      <c r="G52" s="93">
        <f>COUNT(H52:T52)</f>
        <v>1</v>
      </c>
      <c r="H52" s="94"/>
      <c r="I52" s="191" t="s">
        <v>13</v>
      </c>
      <c r="J52" s="186" t="s">
        <v>13</v>
      </c>
      <c r="K52" s="191" t="s">
        <v>13</v>
      </c>
      <c r="L52" s="186" t="s">
        <v>13</v>
      </c>
      <c r="M52" s="191">
        <v>3</v>
      </c>
      <c r="N52" s="186" t="s">
        <v>13</v>
      </c>
      <c r="O52" s="191" t="s">
        <v>13</v>
      </c>
      <c r="P52" s="202" t="s">
        <v>13</v>
      </c>
      <c r="Q52" s="94" t="s">
        <v>13</v>
      </c>
      <c r="R52" s="186" t="s">
        <v>13</v>
      </c>
      <c r="S52" s="191" t="s">
        <v>13</v>
      </c>
      <c r="T52" s="186" t="s">
        <v>13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89"/>
      <c r="AA52" s="89"/>
      <c r="AB52" s="89"/>
      <c r="AC52" s="90"/>
      <c r="AD52" s="90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1510</v>
      </c>
      <c r="E53" s="2">
        <f>LARGE(H53:Y53,1)+LARGE(H53:Y53,2)+LARGE(H53:Y53,3)+LARGE(H53:Y53,4)+LARGE(H53:Y53,5)+F53</f>
        <v>3</v>
      </c>
      <c r="F53" s="239"/>
      <c r="G53" s="93">
        <f>COUNT(H53:T53)</f>
        <v>1</v>
      </c>
      <c r="H53" s="94"/>
      <c r="I53" s="191" t="s">
        <v>13</v>
      </c>
      <c r="J53" s="186" t="s">
        <v>13</v>
      </c>
      <c r="K53" s="191" t="s">
        <v>13</v>
      </c>
      <c r="L53" s="186">
        <v>3</v>
      </c>
      <c r="M53" s="191" t="s">
        <v>13</v>
      </c>
      <c r="N53" s="186" t="s">
        <v>13</v>
      </c>
      <c r="O53" s="191" t="s">
        <v>13</v>
      </c>
      <c r="P53" s="202" t="s">
        <v>13</v>
      </c>
      <c r="Q53" s="94" t="s">
        <v>13</v>
      </c>
      <c r="R53" s="186" t="s">
        <v>13</v>
      </c>
      <c r="S53" s="191" t="s">
        <v>13</v>
      </c>
      <c r="T53" s="186" t="s">
        <v>13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89"/>
      <c r="AA53" s="89"/>
      <c r="AB53" s="89"/>
      <c r="AC53" s="90"/>
      <c r="AD53" s="90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1621</v>
      </c>
      <c r="E54" s="2">
        <f>LARGE(H54:Y54,1)+LARGE(H54:Y54,2)+LARGE(H54:Y54,3)+LARGE(H54:Y54,4)+LARGE(H54:Y54,5)+F54</f>
        <v>3</v>
      </c>
      <c r="F54" s="238"/>
      <c r="G54" s="93">
        <f>COUNT(H54:T54)</f>
        <v>1</v>
      </c>
      <c r="H54" s="94"/>
      <c r="I54" s="191" t="s">
        <v>13</v>
      </c>
      <c r="J54" s="186" t="s">
        <v>13</v>
      </c>
      <c r="K54" s="191">
        <v>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202" t="s">
        <v>13</v>
      </c>
      <c r="Q54" s="94" t="s">
        <v>13</v>
      </c>
      <c r="R54" s="186" t="s">
        <v>13</v>
      </c>
      <c r="S54" s="191" t="s">
        <v>13</v>
      </c>
      <c r="T54" s="186" t="s">
        <v>13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89"/>
      <c r="AA54" s="89"/>
      <c r="AB54" s="89"/>
      <c r="AC54" s="90"/>
      <c r="AD54" s="90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7.149999999999999" customHeight="1" x14ac:dyDescent="0.35">
      <c r="A55" s="30">
        <v>50</v>
      </c>
      <c r="B55" s="30"/>
      <c r="C55" s="30"/>
      <c r="D55" s="18" t="s">
        <v>956</v>
      </c>
      <c r="E55" s="2">
        <f>LARGE(H55:Y55,1)+LARGE(H55:Y55,2)+LARGE(H55:Y55,3)+LARGE(H55:Y55,4)+LARGE(H55:Y55,5)+F55</f>
        <v>3</v>
      </c>
      <c r="F55" s="239"/>
      <c r="G55" s="93">
        <f>COUNT(H55:T55)</f>
        <v>1</v>
      </c>
      <c r="H55" s="94"/>
      <c r="I55" s="191">
        <v>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202" t="s">
        <v>13</v>
      </c>
      <c r="Q55" s="94" t="s">
        <v>13</v>
      </c>
      <c r="R55" s="186" t="s">
        <v>13</v>
      </c>
      <c r="S55" s="191" t="s">
        <v>13</v>
      </c>
      <c r="T55" s="186" t="s">
        <v>13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89"/>
      <c r="AA55" s="89"/>
      <c r="AB55" s="89"/>
      <c r="AC55" s="90"/>
      <c r="AD55" s="90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7.149999999999999" customHeight="1" x14ac:dyDescent="0.35">
      <c r="A56" s="30">
        <v>51</v>
      </c>
      <c r="B56" s="30">
        <v>48</v>
      </c>
      <c r="C56" s="30">
        <f>B56-A56</f>
        <v>-3</v>
      </c>
      <c r="D56" s="18" t="s">
        <v>588</v>
      </c>
      <c r="E56" s="2">
        <f>LARGE(H56:Y56,1)+LARGE(H56:Y56,2)+LARGE(H56:Y56,3)+LARGE(H56:Y56,4)+LARGE(H56:Y56,5)+F56</f>
        <v>2</v>
      </c>
      <c r="F56" s="238"/>
      <c r="G56" s="93">
        <f>COUNT(H56:T56)</f>
        <v>1</v>
      </c>
      <c r="H56" s="94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202" t="s">
        <v>13</v>
      </c>
      <c r="Q56" s="94" t="s">
        <v>13</v>
      </c>
      <c r="R56" s="186">
        <v>2</v>
      </c>
      <c r="S56" s="191" t="s">
        <v>13</v>
      </c>
      <c r="T56" s="186" t="s">
        <v>13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89"/>
      <c r="AA56" s="89"/>
      <c r="AB56" s="89"/>
      <c r="AC56" s="90"/>
      <c r="AD56" s="90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7.149999999999999" customHeight="1" x14ac:dyDescent="0.35">
      <c r="A57" s="30">
        <v>52</v>
      </c>
      <c r="B57" s="30">
        <v>49</v>
      </c>
      <c r="C57" s="30">
        <f>B57-A57</f>
        <v>-3</v>
      </c>
      <c r="D57" s="18" t="s">
        <v>769</v>
      </c>
      <c r="E57" s="2">
        <f>LARGE(H57:Y57,1)+LARGE(H57:Y57,2)+LARGE(H57:Y57,3)+LARGE(H57:Y57,4)+LARGE(H57:Y57,5)+F57</f>
        <v>2</v>
      </c>
      <c r="F57" s="239"/>
      <c r="G57" s="93">
        <f>COUNT(H57:T57)</f>
        <v>1</v>
      </c>
      <c r="H57" s="94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202">
        <v>2</v>
      </c>
      <c r="Q57" s="94" t="s">
        <v>13</v>
      </c>
      <c r="R57" s="186" t="s">
        <v>13</v>
      </c>
      <c r="S57" s="191" t="s">
        <v>13</v>
      </c>
      <c r="T57" s="186" t="s">
        <v>13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89"/>
      <c r="AA57" s="89"/>
      <c r="AB57" s="89"/>
      <c r="AC57" s="90"/>
      <c r="AD57" s="90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7.149999999999999" customHeight="1" x14ac:dyDescent="0.35">
      <c r="A58" s="30">
        <v>53</v>
      </c>
      <c r="B58" s="30"/>
      <c r="C58" s="30"/>
      <c r="D58" s="18" t="s">
        <v>955</v>
      </c>
      <c r="E58" s="2">
        <f>LARGE(H58:Y58,1)+LARGE(H58:Y58,2)+LARGE(H58:Y58,3)+LARGE(H58:Y58,4)+LARGE(H58:Y58,5)+F58</f>
        <v>2</v>
      </c>
      <c r="F58" s="239"/>
      <c r="G58" s="93">
        <f>COUNT(H58:T58)</f>
        <v>1</v>
      </c>
      <c r="H58" s="94"/>
      <c r="I58" s="191">
        <v>2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202" t="s">
        <v>13</v>
      </c>
      <c r="Q58" s="94" t="s">
        <v>13</v>
      </c>
      <c r="R58" s="186" t="s">
        <v>13</v>
      </c>
      <c r="S58" s="191" t="s">
        <v>13</v>
      </c>
      <c r="T58" s="186" t="s">
        <v>13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89"/>
      <c r="AA58" s="89"/>
      <c r="AB58" s="89"/>
      <c r="AC58" s="90"/>
      <c r="AD58" s="90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7.149999999999999" customHeight="1" x14ac:dyDescent="0.35">
      <c r="A59" s="30">
        <v>54</v>
      </c>
      <c r="B59" s="30">
        <v>50</v>
      </c>
      <c r="C59" s="30">
        <f>B59-A60</f>
        <v>-5</v>
      </c>
      <c r="D59" s="18" t="s">
        <v>757</v>
      </c>
      <c r="E59" s="2">
        <f>LARGE(H59:Y59,1)+LARGE(H59:Y59,2)+LARGE(H59:Y59,3)+LARGE(H59:Y59,4)+LARGE(H59:Y59,5)+F59</f>
        <v>1</v>
      </c>
      <c r="F59" s="239"/>
      <c r="G59" s="93">
        <f>COUNT(H59:T59)</f>
        <v>1</v>
      </c>
      <c r="H59" s="94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202">
        <v>1</v>
      </c>
      <c r="Q59" s="94" t="s">
        <v>13</v>
      </c>
      <c r="R59" s="186" t="s">
        <v>13</v>
      </c>
      <c r="S59" s="191" t="s">
        <v>13</v>
      </c>
      <c r="T59" s="186" t="s">
        <v>13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89"/>
      <c r="AA59" s="89"/>
      <c r="AB59" s="89"/>
      <c r="AC59" s="90"/>
      <c r="AD59" s="90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7.149999999999999" customHeight="1" x14ac:dyDescent="0.35">
      <c r="A60" s="30">
        <v>55</v>
      </c>
      <c r="B60" s="30">
        <v>51</v>
      </c>
      <c r="C60" s="30">
        <f>B60-A61</f>
        <v>-5</v>
      </c>
      <c r="D60" s="18" t="s">
        <v>926</v>
      </c>
      <c r="E60" s="2">
        <f>LARGE(H60:Y60,1)+LARGE(H60:Y60,2)+LARGE(H60:Y60,3)+LARGE(H60:Y60,4)+LARGE(H60:Y60,5)+F60</f>
        <v>1</v>
      </c>
      <c r="F60" s="239"/>
      <c r="G60" s="93">
        <f>COUNT(H60:T60)</f>
        <v>1</v>
      </c>
      <c r="H60" s="94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202" t="s">
        <v>13</v>
      </c>
      <c r="Q60" s="94" t="s">
        <v>13</v>
      </c>
      <c r="R60" s="186">
        <v>1</v>
      </c>
      <c r="S60" s="191" t="s">
        <v>13</v>
      </c>
      <c r="T60" s="186" t="s">
        <v>13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89"/>
      <c r="AA60" s="89"/>
      <c r="AB60" s="89"/>
      <c r="AC60" s="90"/>
      <c r="AD60" s="90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7.149999999999999" customHeight="1" x14ac:dyDescent="0.35">
      <c r="A61" s="30">
        <v>56</v>
      </c>
      <c r="B61" s="30"/>
      <c r="C61" s="30"/>
      <c r="D61" s="18" t="s">
        <v>1672</v>
      </c>
      <c r="E61" s="2">
        <f>LARGE(H61:Y61,1)+LARGE(H61:Y61,2)+LARGE(H61:Y61,3)+LARGE(H61:Y61,4)+LARGE(H61:Y61,5)+F61</f>
        <v>1</v>
      </c>
      <c r="F61" s="239"/>
      <c r="G61" s="93">
        <f>COUNT(H61:T61)</f>
        <v>1</v>
      </c>
      <c r="H61" s="94"/>
      <c r="I61" s="191">
        <v>1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202" t="s">
        <v>13</v>
      </c>
      <c r="Q61" s="94" t="s">
        <v>13</v>
      </c>
      <c r="R61" s="186" t="s">
        <v>13</v>
      </c>
      <c r="S61" s="191" t="s">
        <v>13</v>
      </c>
      <c r="T61" s="186" t="s">
        <v>13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89"/>
      <c r="AA61" s="89"/>
      <c r="AB61" s="89"/>
      <c r="AC61" s="90"/>
      <c r="AD61" s="90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7.149999999999999" customHeight="1" x14ac:dyDescent="0.35">
      <c r="A62" s="30"/>
      <c r="B62" s="30"/>
      <c r="C62" s="30"/>
      <c r="D62" s="18"/>
      <c r="E62" s="2">
        <f t="shared" ref="E38:E69" si="0">LARGE(H62:Y62,1)+LARGE(H62:Y62,2)+LARGE(H62:Y62,3)+LARGE(H62:Y62,4)+LARGE(H62:Y62,5)+F62</f>
        <v>0</v>
      </c>
      <c r="F62" s="239"/>
      <c r="G62" s="93">
        <f t="shared" ref="G38:G69" si="1">COUNT(H62:T62)</f>
        <v>0</v>
      </c>
      <c r="H62" s="94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202" t="s">
        <v>13</v>
      </c>
      <c r="Q62" s="94" t="s">
        <v>13</v>
      </c>
      <c r="R62" s="186" t="s">
        <v>13</v>
      </c>
      <c r="S62" s="191" t="s">
        <v>13</v>
      </c>
      <c r="T62" s="186" t="s">
        <v>13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89"/>
      <c r="AA62" s="89"/>
      <c r="AB62" s="89"/>
      <c r="AC62" s="90"/>
      <c r="AD62" s="90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7.149999999999999" customHeight="1" x14ac:dyDescent="0.35">
      <c r="A63" s="30"/>
      <c r="B63" s="30"/>
      <c r="C63" s="30"/>
      <c r="D63" s="18"/>
      <c r="E63" s="2">
        <f t="shared" si="0"/>
        <v>0</v>
      </c>
      <c r="F63" s="239"/>
      <c r="G63" s="93">
        <f t="shared" si="1"/>
        <v>0</v>
      </c>
      <c r="H63" s="94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202" t="s">
        <v>13</v>
      </c>
      <c r="Q63" s="94" t="s">
        <v>13</v>
      </c>
      <c r="R63" s="186" t="s">
        <v>13</v>
      </c>
      <c r="S63" s="191" t="s">
        <v>13</v>
      </c>
      <c r="T63" s="186" t="s">
        <v>13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89"/>
      <c r="AA63" s="89"/>
      <c r="AB63" s="89"/>
      <c r="AC63" s="90"/>
      <c r="AD63" s="90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7.149999999999999" customHeight="1" x14ac:dyDescent="0.35">
      <c r="A64" s="30"/>
      <c r="B64" s="30"/>
      <c r="C64" s="30"/>
      <c r="D64" s="18"/>
      <c r="E64" s="2">
        <f t="shared" si="0"/>
        <v>0</v>
      </c>
      <c r="F64" s="239"/>
      <c r="G64" s="93">
        <f t="shared" si="1"/>
        <v>0</v>
      </c>
      <c r="H64" s="94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202" t="s">
        <v>13</v>
      </c>
      <c r="Q64" s="94" t="s">
        <v>13</v>
      </c>
      <c r="R64" s="186" t="s">
        <v>13</v>
      </c>
      <c r="S64" s="191" t="s">
        <v>13</v>
      </c>
      <c r="T64" s="186" t="s">
        <v>13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89"/>
      <c r="AA64" s="89"/>
      <c r="AB64" s="89"/>
      <c r="AC64" s="90"/>
      <c r="AD64" s="90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7.149999999999999" customHeight="1" x14ac:dyDescent="0.35">
      <c r="A65" s="30"/>
      <c r="B65" s="30"/>
      <c r="C65" s="30"/>
      <c r="D65" s="18"/>
      <c r="E65" s="2">
        <f t="shared" si="0"/>
        <v>0</v>
      </c>
      <c r="F65" s="239"/>
      <c r="G65" s="93">
        <f t="shared" si="1"/>
        <v>0</v>
      </c>
      <c r="H65" s="94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202" t="s">
        <v>13</v>
      </c>
      <c r="Q65" s="94" t="s">
        <v>13</v>
      </c>
      <c r="R65" s="186" t="s">
        <v>13</v>
      </c>
      <c r="S65" s="191" t="s">
        <v>13</v>
      </c>
      <c r="T65" s="186" t="s">
        <v>13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89"/>
      <c r="AA65" s="89"/>
      <c r="AB65" s="89"/>
      <c r="AC65" s="90"/>
      <c r="AD65" s="90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7.149999999999999" customHeight="1" x14ac:dyDescent="0.35">
      <c r="A66" s="30"/>
      <c r="B66" s="30"/>
      <c r="C66" s="30"/>
      <c r="D66" s="18"/>
      <c r="E66" s="2">
        <f t="shared" si="0"/>
        <v>0</v>
      </c>
      <c r="F66" s="239"/>
      <c r="G66" s="93">
        <f t="shared" si="1"/>
        <v>0</v>
      </c>
      <c r="H66" s="94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202" t="s">
        <v>13</v>
      </c>
      <c r="Q66" s="94" t="s">
        <v>13</v>
      </c>
      <c r="R66" s="186" t="s">
        <v>13</v>
      </c>
      <c r="S66" s="191" t="s">
        <v>13</v>
      </c>
      <c r="T66" s="186" t="s">
        <v>13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89"/>
      <c r="AA66" s="89"/>
      <c r="AB66" s="89"/>
      <c r="AC66" s="90"/>
      <c r="AD66" s="90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7.149999999999999" customHeight="1" x14ac:dyDescent="0.35">
      <c r="A67" s="30"/>
      <c r="B67" s="30"/>
      <c r="C67" s="30"/>
      <c r="D67" s="18"/>
      <c r="E67" s="2">
        <f t="shared" si="0"/>
        <v>0</v>
      </c>
      <c r="F67" s="239"/>
      <c r="G67" s="93">
        <f t="shared" si="1"/>
        <v>0</v>
      </c>
      <c r="H67" s="94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202" t="s">
        <v>13</v>
      </c>
      <c r="Q67" s="94" t="s">
        <v>13</v>
      </c>
      <c r="R67" s="186" t="s">
        <v>13</v>
      </c>
      <c r="S67" s="191" t="s">
        <v>13</v>
      </c>
      <c r="T67" s="186" t="s">
        <v>13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89"/>
      <c r="AA67" s="89"/>
      <c r="AB67" s="89"/>
      <c r="AC67" s="90"/>
      <c r="AD67" s="90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7.149999999999999" customHeight="1" x14ac:dyDescent="0.35">
      <c r="A68" s="30"/>
      <c r="B68" s="30"/>
      <c r="C68" s="30"/>
      <c r="D68" s="18"/>
      <c r="E68" s="2">
        <f t="shared" si="0"/>
        <v>0</v>
      </c>
      <c r="F68" s="239"/>
      <c r="G68" s="93">
        <f t="shared" si="1"/>
        <v>0</v>
      </c>
      <c r="H68" s="94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202" t="s">
        <v>13</v>
      </c>
      <c r="Q68" s="94" t="s">
        <v>13</v>
      </c>
      <c r="R68" s="186" t="s">
        <v>13</v>
      </c>
      <c r="S68" s="191" t="s">
        <v>13</v>
      </c>
      <c r="T68" s="186" t="s">
        <v>13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89"/>
      <c r="AA68" s="89"/>
      <c r="AB68" s="89"/>
      <c r="AC68" s="90"/>
      <c r="AD68" s="90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7.149999999999999" customHeight="1" x14ac:dyDescent="0.35">
      <c r="A69" s="30"/>
      <c r="B69" s="30"/>
      <c r="C69" s="30"/>
      <c r="D69" s="18"/>
      <c r="E69" s="2">
        <f t="shared" si="0"/>
        <v>0</v>
      </c>
      <c r="F69" s="239"/>
      <c r="G69" s="93">
        <f t="shared" si="1"/>
        <v>0</v>
      </c>
      <c r="H69" s="94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202" t="s">
        <v>13</v>
      </c>
      <c r="Q69" s="94" t="s">
        <v>13</v>
      </c>
      <c r="R69" s="186" t="s">
        <v>13</v>
      </c>
      <c r="S69" s="191" t="s">
        <v>13</v>
      </c>
      <c r="T69" s="186" t="s">
        <v>13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89"/>
      <c r="AA69" s="89"/>
      <c r="AB69" s="89"/>
      <c r="AC69" s="90"/>
      <c r="AD69" s="90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7.149999999999999" customHeight="1" x14ac:dyDescent="0.35">
      <c r="A70" s="84"/>
      <c r="B70" s="84"/>
      <c r="C70" s="38"/>
      <c r="D70" s="2"/>
      <c r="E70" s="2">
        <f t="shared" ref="E70:E101" si="2">LARGE(H70:Y70,1)+LARGE(H70:Y70,2)+LARGE(H70:Y70,3)+LARGE(H70:Y70,4)+LARGE(H70:Y70,5)+F70</f>
        <v>0</v>
      </c>
      <c r="F70" s="239"/>
      <c r="G70" s="93">
        <f t="shared" ref="G70:G101" si="3">COUNT(H70:T70)</f>
        <v>0</v>
      </c>
      <c r="H70" s="94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202" t="s">
        <v>13</v>
      </c>
      <c r="Q70" s="94" t="s">
        <v>13</v>
      </c>
      <c r="R70" s="186" t="s">
        <v>13</v>
      </c>
      <c r="S70" s="191" t="s">
        <v>13</v>
      </c>
      <c r="T70" s="186" t="s">
        <v>13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89"/>
      <c r="AA70" s="89"/>
      <c r="AB70" s="89"/>
      <c r="AC70" s="90"/>
      <c r="AD70" s="90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234"/>
      <c r="T71" s="89"/>
      <c r="U71" s="89"/>
      <c r="V71" s="89"/>
      <c r="W71" s="89"/>
      <c r="X71" s="89"/>
      <c r="Y71" s="89"/>
      <c r="Z71" s="89"/>
      <c r="AA71" s="89"/>
      <c r="AB71" s="89"/>
      <c r="AC71" s="90"/>
      <c r="AD71" s="90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320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>
        <f>SUM(P6:P70)</f>
        <v>146</v>
      </c>
      <c r="Q72" s="94"/>
      <c r="R72" s="94">
        <f>SUM(R6:R70)</f>
        <v>78</v>
      </c>
      <c r="S72" s="197"/>
      <c r="T72" s="94"/>
      <c r="U72" s="89"/>
      <c r="V72" s="89"/>
      <c r="W72" s="89"/>
      <c r="X72" s="89"/>
      <c r="Y72" s="89"/>
      <c r="Z72" s="89"/>
      <c r="AA72" s="89"/>
      <c r="AB72" s="89"/>
      <c r="AC72" s="90"/>
      <c r="AD72" s="90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</sheetData>
  <sortState ref="B6:Z61">
    <sortCondition descending="1" ref="E6:E61"/>
    <sortCondition ref="G6:G61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O84"/>
  <sheetViews>
    <sheetView showGridLines="0" workbookViewId="0">
      <selection activeCell="I1" sqref="I1:I8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19" width="10.1796875" style="182" customWidth="1"/>
    <col min="20" max="21" width="11.90625" style="182" customWidth="1"/>
    <col min="22" max="23" width="10.1796875" style="182" customWidth="1"/>
    <col min="24" max="26" width="10.6328125" style="182" customWidth="1"/>
    <col min="27" max="32" width="9" style="97" hidden="1" customWidth="1"/>
    <col min="33" max="223" width="9" style="97" customWidth="1"/>
  </cols>
  <sheetData>
    <row r="1" spans="1:32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5">
        <v>45634</v>
      </c>
      <c r="X1" s="183">
        <v>45634</v>
      </c>
      <c r="Y1" s="188">
        <v>45627</v>
      </c>
      <c r="Z1" s="183">
        <v>45627</v>
      </c>
      <c r="AA1" s="98"/>
      <c r="AB1" s="99"/>
      <c r="AC1" s="99"/>
      <c r="AD1" s="99"/>
      <c r="AE1" s="99"/>
      <c r="AF1" s="9"/>
    </row>
    <row r="2" spans="1:32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7" t="s">
        <v>31</v>
      </c>
      <c r="X2" s="184" t="s">
        <v>31</v>
      </c>
      <c r="Y2" s="189" t="s">
        <v>927</v>
      </c>
      <c r="Z2" s="184" t="s">
        <v>927</v>
      </c>
      <c r="AA2" s="102"/>
      <c r="AB2" s="103"/>
      <c r="AC2" s="103"/>
      <c r="AD2" s="103"/>
      <c r="AE2" s="103"/>
      <c r="AF2" s="9"/>
    </row>
    <row r="3" spans="1:32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2</v>
      </c>
      <c r="T3" s="185" t="s">
        <v>413</v>
      </c>
      <c r="U3" s="2" t="s">
        <v>413</v>
      </c>
      <c r="V3" s="185" t="s">
        <v>51</v>
      </c>
      <c r="W3" s="2" t="s">
        <v>51</v>
      </c>
      <c r="X3" s="185" t="s">
        <v>32</v>
      </c>
      <c r="Y3" s="190" t="s">
        <v>51</v>
      </c>
      <c r="Z3" s="185" t="s">
        <v>32</v>
      </c>
      <c r="AA3" s="107"/>
      <c r="AB3" s="104"/>
      <c r="AC3" s="104"/>
      <c r="AD3" s="104"/>
      <c r="AE3" s="104"/>
      <c r="AF3" s="9"/>
    </row>
    <row r="4" spans="1:32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1093</v>
      </c>
      <c r="G4" s="92" t="s">
        <v>5</v>
      </c>
      <c r="H4" s="2"/>
      <c r="I4" s="190" t="s">
        <v>1016</v>
      </c>
      <c r="J4" s="185" t="s">
        <v>1299</v>
      </c>
      <c r="K4" s="190" t="s">
        <v>1016</v>
      </c>
      <c r="L4" s="185" t="s">
        <v>1299</v>
      </c>
      <c r="M4" s="190" t="s">
        <v>1016</v>
      </c>
      <c r="N4" s="185" t="s">
        <v>1016</v>
      </c>
      <c r="O4" s="190" t="s">
        <v>1016</v>
      </c>
      <c r="P4" s="185" t="s">
        <v>1016</v>
      </c>
      <c r="Q4" s="190" t="s">
        <v>1016</v>
      </c>
      <c r="R4" s="185" t="s">
        <v>1299</v>
      </c>
      <c r="S4" s="190" t="s">
        <v>1016</v>
      </c>
      <c r="T4" s="185" t="s">
        <v>1020</v>
      </c>
      <c r="U4" s="2" t="s">
        <v>42</v>
      </c>
      <c r="V4" s="185" t="s">
        <v>1020</v>
      </c>
      <c r="W4" s="2" t="s">
        <v>1016</v>
      </c>
      <c r="X4" s="185" t="s">
        <v>1016</v>
      </c>
      <c r="Y4" s="190" t="s">
        <v>1299</v>
      </c>
      <c r="Z4" s="185" t="s">
        <v>1299</v>
      </c>
      <c r="AA4" s="107"/>
      <c r="AB4" s="104"/>
      <c r="AC4" s="104"/>
      <c r="AD4" s="104"/>
      <c r="AE4" s="104"/>
      <c r="AF4" s="9"/>
    </row>
    <row r="5" spans="1:32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1094</v>
      </c>
      <c r="G5" s="92" t="s">
        <v>11</v>
      </c>
      <c r="H5" s="2"/>
      <c r="I5" s="190">
        <v>4</v>
      </c>
      <c r="J5" s="185">
        <v>7</v>
      </c>
      <c r="K5" s="190">
        <v>2</v>
      </c>
      <c r="L5" s="185">
        <v>3</v>
      </c>
      <c r="M5" s="190">
        <v>2</v>
      </c>
      <c r="N5" s="185">
        <v>5</v>
      </c>
      <c r="O5" s="190">
        <v>2</v>
      </c>
      <c r="P5" s="185">
        <v>1</v>
      </c>
      <c r="Q5" s="190">
        <v>1</v>
      </c>
      <c r="R5" s="185">
        <v>9</v>
      </c>
      <c r="S5" s="190">
        <v>2</v>
      </c>
      <c r="T5" s="185">
        <v>88</v>
      </c>
      <c r="U5" s="2">
        <v>276</v>
      </c>
      <c r="V5" s="185">
        <v>43</v>
      </c>
      <c r="W5" s="2">
        <v>3</v>
      </c>
      <c r="X5" s="185">
        <v>1</v>
      </c>
      <c r="Y5" s="190">
        <v>2</v>
      </c>
      <c r="Z5" s="185">
        <v>4</v>
      </c>
      <c r="AA5" s="108"/>
      <c r="AB5" s="109"/>
      <c r="AC5" s="109"/>
      <c r="AD5" s="109"/>
      <c r="AE5" s="109"/>
      <c r="AF5" s="9"/>
    </row>
    <row r="6" spans="1:32" ht="17.149999999999999" customHeight="1" x14ac:dyDescent="0.35">
      <c r="A6" s="30">
        <v>1</v>
      </c>
      <c r="B6" s="30">
        <v>2</v>
      </c>
      <c r="C6" s="30">
        <f>B6-A6</f>
        <v>1</v>
      </c>
      <c r="D6" s="92" t="s">
        <v>973</v>
      </c>
      <c r="E6" s="86">
        <f>LARGE(H6:AE6,1)+LARGE(H6:AE6,2)+LARGE(H6:AE6,3)+LARGE(H6:AE6,4)+LARGE(H6:AE6,5)+F6</f>
        <v>50</v>
      </c>
      <c r="F6" s="243">
        <v>20</v>
      </c>
      <c r="G6" s="93">
        <f>COUNT(H6:Z6)</f>
        <v>4</v>
      </c>
      <c r="H6" s="94"/>
      <c r="I6" s="191">
        <v>6</v>
      </c>
      <c r="J6" s="186" t="s">
        <v>13</v>
      </c>
      <c r="K6" s="191" t="s">
        <v>13</v>
      </c>
      <c r="L6" s="186">
        <v>8</v>
      </c>
      <c r="M6" s="191" t="s">
        <v>13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202" t="s">
        <v>13</v>
      </c>
      <c r="U6" s="94" t="s">
        <v>13</v>
      </c>
      <c r="V6" s="186" t="s">
        <v>13</v>
      </c>
      <c r="W6" s="94" t="s">
        <v>13</v>
      </c>
      <c r="X6" s="186" t="s">
        <v>13</v>
      </c>
      <c r="Y6" s="191">
        <v>10</v>
      </c>
      <c r="Z6" s="186" t="s">
        <v>13</v>
      </c>
      <c r="AA6" s="111">
        <v>0</v>
      </c>
      <c r="AB6" s="112">
        <v>0</v>
      </c>
      <c r="AC6" s="112">
        <v>0</v>
      </c>
      <c r="AD6" s="112">
        <v>0</v>
      </c>
      <c r="AE6" s="112">
        <v>0</v>
      </c>
      <c r="AF6" s="35"/>
    </row>
    <row r="7" spans="1:32" ht="17.149999999999999" customHeight="1" x14ac:dyDescent="0.35">
      <c r="A7" s="30">
        <v>2</v>
      </c>
      <c r="B7" s="30">
        <v>1</v>
      </c>
      <c r="C7" s="30">
        <f>B7-A7</f>
        <v>-1</v>
      </c>
      <c r="D7" s="92" t="s">
        <v>129</v>
      </c>
      <c r="E7" s="86">
        <f>LARGE(H7:AE7,1)+LARGE(H7:AE7,2)+LARGE(H7:AE7,3)+LARGE(H7:AE7,4)+LARGE(H7:AE7,5)+F7</f>
        <v>46</v>
      </c>
      <c r="F7" s="243">
        <v>20</v>
      </c>
      <c r="G7" s="93">
        <f>COUNT(H7:Z7)</f>
        <v>1</v>
      </c>
      <c r="H7" s="94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202" t="s">
        <v>13</v>
      </c>
      <c r="U7" s="94" t="s">
        <v>13</v>
      </c>
      <c r="V7" s="186">
        <v>26</v>
      </c>
      <c r="W7" s="94" t="s">
        <v>13</v>
      </c>
      <c r="X7" s="186" t="s">
        <v>13</v>
      </c>
      <c r="Y7" s="191" t="s">
        <v>13</v>
      </c>
      <c r="Z7" s="186" t="s">
        <v>13</v>
      </c>
      <c r="AA7" s="113">
        <v>0</v>
      </c>
      <c r="AB7" s="114">
        <v>0</v>
      </c>
      <c r="AC7" s="114">
        <v>0</v>
      </c>
      <c r="AD7" s="114">
        <v>0</v>
      </c>
      <c r="AE7" s="114">
        <v>0</v>
      </c>
      <c r="AF7" s="35"/>
    </row>
    <row r="8" spans="1:32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919</v>
      </c>
      <c r="E8" s="86">
        <f>LARGE(H8:AE8,1)+LARGE(H8:AE8,2)+LARGE(H8:AE8,3)+LARGE(H8:AE8,4)+LARGE(H8:AE8,5)+F8</f>
        <v>37</v>
      </c>
      <c r="F8" s="243"/>
      <c r="G8" s="93">
        <f>COUNT(H8:Z8)</f>
        <v>2</v>
      </c>
      <c r="H8" s="94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202">
        <v>14</v>
      </c>
      <c r="U8" s="94" t="s">
        <v>13</v>
      </c>
      <c r="V8" s="186">
        <v>23</v>
      </c>
      <c r="W8" s="94" t="s">
        <v>13</v>
      </c>
      <c r="X8" s="186" t="s">
        <v>13</v>
      </c>
      <c r="Y8" s="191" t="s">
        <v>13</v>
      </c>
      <c r="Z8" s="186" t="s">
        <v>13</v>
      </c>
      <c r="AA8" s="113">
        <v>0</v>
      </c>
      <c r="AB8" s="114">
        <v>0</v>
      </c>
      <c r="AC8" s="114">
        <v>0</v>
      </c>
      <c r="AD8" s="114">
        <v>0</v>
      </c>
      <c r="AE8" s="114">
        <v>0</v>
      </c>
      <c r="AF8" s="35"/>
    </row>
    <row r="9" spans="1:32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204</v>
      </c>
      <c r="E9" s="86">
        <f>LARGE(H9:AE9,1)+LARGE(H9:AE9,2)+LARGE(H9:AE9,3)+LARGE(H9:AE9,4)+LARGE(H9:AE9,5)+F9</f>
        <v>34</v>
      </c>
      <c r="F9" s="243">
        <v>20</v>
      </c>
      <c r="G9" s="93">
        <f>COUNT(H9:Z9)</f>
        <v>2</v>
      </c>
      <c r="H9" s="94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>
        <v>8</v>
      </c>
      <c r="S9" s="191" t="s">
        <v>13</v>
      </c>
      <c r="T9" s="202" t="s">
        <v>13</v>
      </c>
      <c r="U9" s="94" t="s">
        <v>13</v>
      </c>
      <c r="V9" s="186">
        <v>6</v>
      </c>
      <c r="W9" s="94" t="s">
        <v>13</v>
      </c>
      <c r="X9" s="186" t="s">
        <v>13</v>
      </c>
      <c r="Y9" s="191" t="s">
        <v>13</v>
      </c>
      <c r="Z9" s="186" t="s">
        <v>13</v>
      </c>
      <c r="AA9" s="113">
        <v>0</v>
      </c>
      <c r="AB9" s="114">
        <v>0</v>
      </c>
      <c r="AC9" s="114">
        <v>0</v>
      </c>
      <c r="AD9" s="114">
        <v>0</v>
      </c>
      <c r="AE9" s="114">
        <v>0</v>
      </c>
      <c r="AF9" s="35"/>
    </row>
    <row r="10" spans="1:32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135</v>
      </c>
      <c r="E10" s="86">
        <f>LARGE(H10:AE10,1)+LARGE(H10:AE10,2)+LARGE(H10:AE10,3)+LARGE(H10:AE10,4)+LARGE(H10:AE10,5)+F10</f>
        <v>30</v>
      </c>
      <c r="F10" s="243">
        <v>20</v>
      </c>
      <c r="G10" s="93">
        <f>COUNT(H10:Z10)</f>
        <v>1</v>
      </c>
      <c r="H10" s="94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202" t="s">
        <v>13</v>
      </c>
      <c r="U10" s="94">
        <v>10</v>
      </c>
      <c r="V10" s="186" t="s">
        <v>13</v>
      </c>
      <c r="W10" s="94" t="s">
        <v>13</v>
      </c>
      <c r="X10" s="186" t="s">
        <v>13</v>
      </c>
      <c r="Y10" s="191" t="s">
        <v>13</v>
      </c>
      <c r="Z10" s="186" t="s">
        <v>13</v>
      </c>
      <c r="AA10" s="113">
        <v>0</v>
      </c>
      <c r="AB10" s="114">
        <v>0</v>
      </c>
      <c r="AC10" s="114">
        <v>0</v>
      </c>
      <c r="AD10" s="114">
        <v>0</v>
      </c>
      <c r="AE10" s="114">
        <v>0</v>
      </c>
      <c r="AF10" s="35"/>
    </row>
    <row r="11" spans="1:32" ht="17.149999999999999" customHeight="1" x14ac:dyDescent="0.35">
      <c r="A11" s="30">
        <v>6</v>
      </c>
      <c r="B11" s="30">
        <v>6</v>
      </c>
      <c r="C11" s="30">
        <f>B11-A11</f>
        <v>0</v>
      </c>
      <c r="D11" s="110" t="s">
        <v>231</v>
      </c>
      <c r="E11" s="86">
        <f>LARGE(H11:AE11,1)+LARGE(H11:AE11,2)+LARGE(H11:AE11,3)+LARGE(H11:AE11,4)+LARGE(H11:AE11,5)+F11</f>
        <v>30</v>
      </c>
      <c r="F11" s="243"/>
      <c r="G11" s="93">
        <f>COUNT(H11:Z11)</f>
        <v>2</v>
      </c>
      <c r="H11" s="94"/>
      <c r="I11" s="191" t="s">
        <v>13</v>
      </c>
      <c r="J11" s="186">
        <v>10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202">
        <v>20</v>
      </c>
      <c r="U11" s="94" t="s">
        <v>13</v>
      </c>
      <c r="V11" s="186" t="s">
        <v>13</v>
      </c>
      <c r="W11" s="94" t="s">
        <v>13</v>
      </c>
      <c r="X11" s="186" t="s">
        <v>13</v>
      </c>
      <c r="Y11" s="191" t="s">
        <v>13</v>
      </c>
      <c r="Z11" s="186" t="s">
        <v>13</v>
      </c>
      <c r="AA11" s="113">
        <v>0</v>
      </c>
      <c r="AB11" s="114">
        <v>0</v>
      </c>
      <c r="AC11" s="114">
        <v>0</v>
      </c>
      <c r="AD11" s="114">
        <v>0</v>
      </c>
      <c r="AE11" s="114">
        <v>0</v>
      </c>
      <c r="AF11" s="35"/>
    </row>
    <row r="12" spans="1:32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974</v>
      </c>
      <c r="E12" s="86">
        <f>LARGE(H12:AE12,1)+LARGE(H12:AE12,2)+LARGE(H12:AE12,3)+LARGE(H12:AE12,4)+LARGE(H12:AE12,5)+F12</f>
        <v>28</v>
      </c>
      <c r="F12" s="243">
        <v>20</v>
      </c>
      <c r="G12" s="93">
        <f>COUNT(H12:Z12)</f>
        <v>1</v>
      </c>
      <c r="H12" s="94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 t="s">
        <v>13</v>
      </c>
      <c r="U12" s="94" t="s">
        <v>13</v>
      </c>
      <c r="V12" s="186" t="s">
        <v>13</v>
      </c>
      <c r="W12" s="94" t="s">
        <v>13</v>
      </c>
      <c r="X12" s="186" t="s">
        <v>13</v>
      </c>
      <c r="Y12" s="191">
        <v>8</v>
      </c>
      <c r="Z12" s="186" t="s">
        <v>13</v>
      </c>
      <c r="AA12" s="113">
        <v>0</v>
      </c>
      <c r="AB12" s="114">
        <v>0</v>
      </c>
      <c r="AC12" s="114">
        <v>0</v>
      </c>
      <c r="AD12" s="114">
        <v>0</v>
      </c>
      <c r="AE12" s="114">
        <v>0</v>
      </c>
      <c r="AF12" s="35"/>
    </row>
    <row r="13" spans="1:32" ht="17.149999999999999" customHeight="1" x14ac:dyDescent="0.35">
      <c r="A13" s="30">
        <v>8</v>
      </c>
      <c r="B13" s="30">
        <v>8</v>
      </c>
      <c r="C13" s="30">
        <f>B13-A13</f>
        <v>0</v>
      </c>
      <c r="D13" s="110" t="s">
        <v>739</v>
      </c>
      <c r="E13" s="86">
        <f>LARGE(H13:AE13,1)+LARGE(H13:AE13,2)+LARGE(H13:AE13,3)+LARGE(H13:AE13,4)+LARGE(H13:AE13,5)+F13</f>
        <v>28</v>
      </c>
      <c r="F13" s="243"/>
      <c r="G13" s="93">
        <f>COUNT(H13:Z13)</f>
        <v>2</v>
      </c>
      <c r="H13" s="94"/>
      <c r="I13" s="191" t="s">
        <v>13</v>
      </c>
      <c r="J13" s="186">
        <v>8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202" t="s">
        <v>13</v>
      </c>
      <c r="U13" s="94" t="s">
        <v>13</v>
      </c>
      <c r="V13" s="186">
        <v>20</v>
      </c>
      <c r="W13" s="94" t="s">
        <v>13</v>
      </c>
      <c r="X13" s="186" t="s">
        <v>13</v>
      </c>
      <c r="Y13" s="191" t="s">
        <v>13</v>
      </c>
      <c r="Z13" s="186" t="s">
        <v>13</v>
      </c>
      <c r="AA13" s="113">
        <v>0</v>
      </c>
      <c r="AB13" s="114">
        <v>0</v>
      </c>
      <c r="AC13" s="114">
        <v>0</v>
      </c>
      <c r="AD13" s="114">
        <v>0</v>
      </c>
      <c r="AE13" s="114">
        <v>0</v>
      </c>
      <c r="AF13" s="35"/>
    </row>
    <row r="14" spans="1:32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1052</v>
      </c>
      <c r="E14" s="86">
        <f>LARGE(H14:AE14,1)+LARGE(H14:AE14,2)+LARGE(H14:AE14,3)+LARGE(H14:AE14,4)+LARGE(H14:AE14,5)+F14</f>
        <v>26</v>
      </c>
      <c r="F14" s="242"/>
      <c r="G14" s="93">
        <f>COUNT(H14:Z14)</f>
        <v>1</v>
      </c>
      <c r="H14" s="94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202">
        <v>26</v>
      </c>
      <c r="U14" s="94" t="s">
        <v>13</v>
      </c>
      <c r="V14" s="186" t="s">
        <v>13</v>
      </c>
      <c r="W14" s="94" t="s">
        <v>13</v>
      </c>
      <c r="X14" s="186" t="s">
        <v>13</v>
      </c>
      <c r="Y14" s="191" t="s">
        <v>13</v>
      </c>
      <c r="Z14" s="186" t="s">
        <v>13</v>
      </c>
      <c r="AA14" s="113">
        <v>0</v>
      </c>
      <c r="AB14" s="114">
        <v>0</v>
      </c>
      <c r="AC14" s="114">
        <v>0</v>
      </c>
      <c r="AD14" s="114">
        <v>0</v>
      </c>
      <c r="AE14" s="114">
        <v>0</v>
      </c>
      <c r="AF14" s="35"/>
    </row>
    <row r="15" spans="1:32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1105</v>
      </c>
      <c r="E15" s="86">
        <f>LARGE(H15:AE15,1)+LARGE(H15:AE15,2)+LARGE(H15:AE15,3)+LARGE(H15:AE15,4)+LARGE(H15:AE15,5)+F15</f>
        <v>26</v>
      </c>
      <c r="F15" s="243">
        <v>20</v>
      </c>
      <c r="G15" s="93">
        <f>COUNT(H15:Z15)</f>
        <v>1</v>
      </c>
      <c r="H15" s="94"/>
      <c r="I15" s="191" t="s">
        <v>13</v>
      </c>
      <c r="J15" s="186" t="s">
        <v>13</v>
      </c>
      <c r="K15" s="191" t="s">
        <v>13</v>
      </c>
      <c r="L15" s="186">
        <v>6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202" t="s">
        <v>13</v>
      </c>
      <c r="U15" s="94" t="s">
        <v>13</v>
      </c>
      <c r="V15" s="186" t="s">
        <v>13</v>
      </c>
      <c r="W15" s="94" t="s">
        <v>13</v>
      </c>
      <c r="X15" s="186" t="s">
        <v>13</v>
      </c>
      <c r="Y15" s="191" t="s">
        <v>13</v>
      </c>
      <c r="Z15" s="186" t="s">
        <v>13</v>
      </c>
      <c r="AA15" s="113">
        <v>0</v>
      </c>
      <c r="AB15" s="114">
        <v>0</v>
      </c>
      <c r="AC15" s="114">
        <v>0</v>
      </c>
      <c r="AD15" s="114">
        <v>0</v>
      </c>
      <c r="AE15" s="114">
        <v>0</v>
      </c>
      <c r="AF15" s="35"/>
    </row>
    <row r="16" spans="1:32" ht="17.149999999999999" customHeight="1" x14ac:dyDescent="0.35">
      <c r="A16" s="30">
        <v>11</v>
      </c>
      <c r="B16" s="30">
        <v>11</v>
      </c>
      <c r="C16" s="30">
        <f>B16-A16</f>
        <v>0</v>
      </c>
      <c r="D16" s="92" t="s">
        <v>880</v>
      </c>
      <c r="E16" s="86">
        <f>LARGE(H16:AE16,1)+LARGE(H16:AE16,2)+LARGE(H16:AE16,3)+LARGE(H16:AE16,4)+LARGE(H16:AE16,5)+F16</f>
        <v>24</v>
      </c>
      <c r="F16" s="243">
        <v>20</v>
      </c>
      <c r="G16" s="93">
        <f>COUNT(H16:Z16)</f>
        <v>1</v>
      </c>
      <c r="H16" s="94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 t="s">
        <v>13</v>
      </c>
      <c r="U16" s="94" t="s">
        <v>13</v>
      </c>
      <c r="V16" s="186" t="s">
        <v>13</v>
      </c>
      <c r="W16" s="94">
        <v>4</v>
      </c>
      <c r="X16" s="186" t="s">
        <v>13</v>
      </c>
      <c r="Y16" s="191" t="s">
        <v>13</v>
      </c>
      <c r="Z16" s="186" t="s">
        <v>13</v>
      </c>
      <c r="AA16" s="113">
        <v>0</v>
      </c>
      <c r="AB16" s="114">
        <v>0</v>
      </c>
      <c r="AC16" s="114">
        <v>0</v>
      </c>
      <c r="AD16" s="114">
        <v>0</v>
      </c>
      <c r="AE16" s="114">
        <v>0</v>
      </c>
      <c r="AF16" s="35"/>
    </row>
    <row r="17" spans="1:32" ht="17.149999999999999" customHeight="1" x14ac:dyDescent="0.35">
      <c r="A17" s="30">
        <v>12</v>
      </c>
      <c r="B17" s="30">
        <v>12</v>
      </c>
      <c r="C17" s="30">
        <f>B17-A17</f>
        <v>0</v>
      </c>
      <c r="D17" s="110" t="s">
        <v>217</v>
      </c>
      <c r="E17" s="86">
        <f>LARGE(H17:AE17,1)+LARGE(H17:AE17,2)+LARGE(H17:AE17,3)+LARGE(H17:AE17,4)+LARGE(H17:AE17,5)+F17</f>
        <v>23</v>
      </c>
      <c r="F17" s="242"/>
      <c r="G17" s="93">
        <f>COUNT(H17:Z17)</f>
        <v>1</v>
      </c>
      <c r="H17" s="94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202">
        <v>23</v>
      </c>
      <c r="U17" s="94" t="s">
        <v>13</v>
      </c>
      <c r="V17" s="186" t="s">
        <v>13</v>
      </c>
      <c r="W17" s="94" t="s">
        <v>13</v>
      </c>
      <c r="X17" s="186" t="s">
        <v>13</v>
      </c>
      <c r="Y17" s="191" t="s">
        <v>13</v>
      </c>
      <c r="Z17" s="186" t="s">
        <v>13</v>
      </c>
      <c r="AA17" s="113">
        <v>0</v>
      </c>
      <c r="AB17" s="114">
        <v>0</v>
      </c>
      <c r="AC17" s="114">
        <v>0</v>
      </c>
      <c r="AD17" s="114">
        <v>0</v>
      </c>
      <c r="AE17" s="114">
        <v>0</v>
      </c>
      <c r="AF17" s="35"/>
    </row>
    <row r="18" spans="1:32" ht="17.149999999999999" customHeight="1" x14ac:dyDescent="0.35">
      <c r="A18" s="30">
        <v>13</v>
      </c>
      <c r="B18" s="30">
        <v>13</v>
      </c>
      <c r="C18" s="30">
        <f>B18-A18</f>
        <v>0</v>
      </c>
      <c r="D18" s="110" t="s">
        <v>430</v>
      </c>
      <c r="E18" s="86">
        <f>LARGE(H18:AE18,1)+LARGE(H18:AE18,2)+LARGE(H18:AE18,3)+LARGE(H18:AE18,4)+LARGE(H18:AE18,5)+F18</f>
        <v>22</v>
      </c>
      <c r="F18" s="242">
        <v>20</v>
      </c>
      <c r="G18" s="93">
        <f>COUNT(H18:Z18)</f>
        <v>1</v>
      </c>
      <c r="H18" s="94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202">
        <v>2</v>
      </c>
      <c r="U18" s="94" t="s">
        <v>13</v>
      </c>
      <c r="V18" s="186" t="s">
        <v>13</v>
      </c>
      <c r="W18" s="94" t="s">
        <v>13</v>
      </c>
      <c r="X18" s="186" t="s">
        <v>13</v>
      </c>
      <c r="Y18" s="191" t="s">
        <v>13</v>
      </c>
      <c r="Z18" s="186" t="s">
        <v>13</v>
      </c>
      <c r="AA18" s="113">
        <v>0</v>
      </c>
      <c r="AB18" s="114">
        <v>0</v>
      </c>
      <c r="AC18" s="114">
        <v>0</v>
      </c>
      <c r="AD18" s="114">
        <v>0</v>
      </c>
      <c r="AE18" s="114">
        <v>0</v>
      </c>
      <c r="AF18" s="35"/>
    </row>
    <row r="19" spans="1:32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706</v>
      </c>
      <c r="E19" s="86">
        <f>LARGE(H19:AE19,1)+LARGE(H19:AE19,2)+LARGE(H19:AE19,3)+LARGE(H19:AE19,4)+LARGE(H19:AE19,5)+F19</f>
        <v>22</v>
      </c>
      <c r="F19" s="242"/>
      <c r="G19" s="93">
        <f>COUNT(H19:Z19)</f>
        <v>2</v>
      </c>
      <c r="H19" s="94"/>
      <c r="I19" s="191" t="s">
        <v>13</v>
      </c>
      <c r="J19" s="186" t="s">
        <v>13</v>
      </c>
      <c r="K19" s="191" t="s">
        <v>13</v>
      </c>
      <c r="L19" s="186">
        <v>10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>
        <v>12</v>
      </c>
      <c r="U19" s="94" t="s">
        <v>13</v>
      </c>
      <c r="V19" s="186" t="s">
        <v>13</v>
      </c>
      <c r="W19" s="94" t="s">
        <v>13</v>
      </c>
      <c r="X19" s="186" t="s">
        <v>13</v>
      </c>
      <c r="Y19" s="191" t="s">
        <v>13</v>
      </c>
      <c r="Z19" s="186" t="s">
        <v>13</v>
      </c>
      <c r="AA19" s="113">
        <v>0</v>
      </c>
      <c r="AB19" s="114">
        <v>0</v>
      </c>
      <c r="AC19" s="114">
        <v>0</v>
      </c>
      <c r="AD19" s="114">
        <v>0</v>
      </c>
      <c r="AE19" s="114">
        <v>0</v>
      </c>
      <c r="AF19" s="35"/>
    </row>
    <row r="20" spans="1:32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284</v>
      </c>
      <c r="E20" s="86">
        <f>LARGE(H20:AE20,1)+LARGE(H20:AE20,2)+LARGE(H20:AE20,3)+LARGE(H20:AE20,4)+LARGE(H20:AE20,5)+F20</f>
        <v>20</v>
      </c>
      <c r="F20" s="243">
        <v>20</v>
      </c>
      <c r="G20" s="93">
        <f>COUNT(H20:Z20)</f>
        <v>0</v>
      </c>
      <c r="H20" s="94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202" t="s">
        <v>13</v>
      </c>
      <c r="U20" s="94" t="s">
        <v>13</v>
      </c>
      <c r="V20" s="186" t="s">
        <v>13</v>
      </c>
      <c r="W20" s="94" t="s">
        <v>13</v>
      </c>
      <c r="X20" s="186" t="s">
        <v>13</v>
      </c>
      <c r="Y20" s="191" t="s">
        <v>13</v>
      </c>
      <c r="Z20" s="186" t="s">
        <v>13</v>
      </c>
      <c r="AA20" s="113">
        <v>0</v>
      </c>
      <c r="AB20" s="114">
        <v>0</v>
      </c>
      <c r="AC20" s="114">
        <v>0</v>
      </c>
      <c r="AD20" s="114">
        <v>0</v>
      </c>
      <c r="AE20" s="114">
        <v>0</v>
      </c>
      <c r="AF20" s="35"/>
    </row>
    <row r="21" spans="1:32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659</v>
      </c>
      <c r="E21" s="86">
        <f>LARGE(H21:AE21,1)+LARGE(H21:AE21,2)+LARGE(H21:AE21,3)+LARGE(H21:AE21,4)+LARGE(H21:AE21,5)+F21</f>
        <v>20</v>
      </c>
      <c r="F21" s="243">
        <v>20</v>
      </c>
      <c r="G21" s="93">
        <f>COUNT(H21:Z21)</f>
        <v>0</v>
      </c>
      <c r="H21" s="94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202" t="s">
        <v>13</v>
      </c>
      <c r="U21" s="94" t="s">
        <v>13</v>
      </c>
      <c r="V21" s="186" t="s">
        <v>13</v>
      </c>
      <c r="W21" s="94" t="s">
        <v>13</v>
      </c>
      <c r="X21" s="186" t="s">
        <v>13</v>
      </c>
      <c r="Y21" s="191" t="s">
        <v>13</v>
      </c>
      <c r="Z21" s="186" t="s">
        <v>13</v>
      </c>
      <c r="AA21" s="113">
        <v>0</v>
      </c>
      <c r="AB21" s="114">
        <v>0</v>
      </c>
      <c r="AC21" s="114">
        <v>0</v>
      </c>
      <c r="AD21" s="114">
        <v>0</v>
      </c>
      <c r="AE21" s="114">
        <v>0</v>
      </c>
      <c r="AF21" s="35"/>
    </row>
    <row r="22" spans="1:32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1106</v>
      </c>
      <c r="E22" s="86">
        <f>LARGE(H22:AE22,1)+LARGE(H22:AE22,2)+LARGE(H22:AE22,3)+LARGE(H22:AE22,4)+LARGE(H22:AE22,5)+F22</f>
        <v>20</v>
      </c>
      <c r="F22" s="243">
        <v>20</v>
      </c>
      <c r="G22" s="93">
        <f>COUNT(H22:Z22)</f>
        <v>0</v>
      </c>
      <c r="H22" s="94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 t="s">
        <v>13</v>
      </c>
      <c r="U22" s="94" t="s">
        <v>13</v>
      </c>
      <c r="V22" s="186" t="s">
        <v>13</v>
      </c>
      <c r="W22" s="94" t="s">
        <v>13</v>
      </c>
      <c r="X22" s="186" t="s">
        <v>13</v>
      </c>
      <c r="Y22" s="191" t="s">
        <v>13</v>
      </c>
      <c r="Z22" s="186" t="s">
        <v>13</v>
      </c>
      <c r="AA22" s="113">
        <v>0</v>
      </c>
      <c r="AB22" s="114">
        <v>0</v>
      </c>
      <c r="AC22" s="114">
        <v>0</v>
      </c>
      <c r="AD22" s="114">
        <v>0</v>
      </c>
      <c r="AE22" s="114">
        <v>0</v>
      </c>
      <c r="AF22" s="35"/>
    </row>
    <row r="23" spans="1:32" ht="17.149999999999999" customHeight="1" x14ac:dyDescent="0.35">
      <c r="A23" s="30">
        <v>18</v>
      </c>
      <c r="B23" s="30">
        <v>18</v>
      </c>
      <c r="C23" s="30">
        <f>B23-A23</f>
        <v>0</v>
      </c>
      <c r="D23" s="110" t="s">
        <v>1107</v>
      </c>
      <c r="E23" s="86">
        <f>LARGE(H23:AE23,1)+LARGE(H23:AE23,2)+LARGE(H23:AE23,3)+LARGE(H23:AE23,4)+LARGE(H23:AE23,5)+F23</f>
        <v>20</v>
      </c>
      <c r="F23" s="243">
        <v>20</v>
      </c>
      <c r="G23" s="93">
        <f>COUNT(H23:Z23)</f>
        <v>0</v>
      </c>
      <c r="H23" s="94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202" t="s">
        <v>13</v>
      </c>
      <c r="U23" s="94" t="s">
        <v>13</v>
      </c>
      <c r="V23" s="186" t="s">
        <v>13</v>
      </c>
      <c r="W23" s="94" t="s">
        <v>13</v>
      </c>
      <c r="X23" s="186" t="s">
        <v>13</v>
      </c>
      <c r="Y23" s="191" t="s">
        <v>13</v>
      </c>
      <c r="Z23" s="186" t="s">
        <v>13</v>
      </c>
      <c r="AA23" s="113">
        <v>0</v>
      </c>
      <c r="AB23" s="114">
        <v>0</v>
      </c>
      <c r="AC23" s="114">
        <v>0</v>
      </c>
      <c r="AD23" s="114">
        <v>0</v>
      </c>
      <c r="AE23" s="114">
        <v>0</v>
      </c>
      <c r="AF23" s="35"/>
    </row>
    <row r="24" spans="1:32" ht="17.149999999999999" customHeight="1" x14ac:dyDescent="0.35">
      <c r="A24" s="30">
        <v>19</v>
      </c>
      <c r="B24" s="30">
        <v>19</v>
      </c>
      <c r="C24" s="30">
        <f>B24-A24</f>
        <v>0</v>
      </c>
      <c r="D24" s="110" t="s">
        <v>1108</v>
      </c>
      <c r="E24" s="86">
        <f>LARGE(H24:AE24,1)+LARGE(H24:AE24,2)+LARGE(H24:AE24,3)+LARGE(H24:AE24,4)+LARGE(H24:AE24,5)+F24</f>
        <v>20</v>
      </c>
      <c r="F24" s="242">
        <v>20</v>
      </c>
      <c r="G24" s="93">
        <f>COUNT(H24:Z24)</f>
        <v>0</v>
      </c>
      <c r="H24" s="94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 t="s">
        <v>13</v>
      </c>
      <c r="U24" s="94" t="s">
        <v>13</v>
      </c>
      <c r="V24" s="186" t="s">
        <v>13</v>
      </c>
      <c r="W24" s="94" t="s">
        <v>13</v>
      </c>
      <c r="X24" s="186" t="s">
        <v>13</v>
      </c>
      <c r="Y24" s="191" t="s">
        <v>13</v>
      </c>
      <c r="Z24" s="186" t="s">
        <v>13</v>
      </c>
      <c r="AA24" s="113">
        <v>0</v>
      </c>
      <c r="AB24" s="114">
        <v>0</v>
      </c>
      <c r="AC24" s="114">
        <v>0</v>
      </c>
      <c r="AD24" s="114">
        <v>0</v>
      </c>
      <c r="AE24" s="114">
        <v>0</v>
      </c>
      <c r="AF24" s="35"/>
    </row>
    <row r="25" spans="1:32" ht="17.149999999999999" customHeight="1" x14ac:dyDescent="0.35">
      <c r="A25" s="30">
        <v>20</v>
      </c>
      <c r="B25" s="30">
        <v>20</v>
      </c>
      <c r="C25" s="30">
        <f>B25-A25</f>
        <v>0</v>
      </c>
      <c r="D25" s="110" t="s">
        <v>1109</v>
      </c>
      <c r="E25" s="86">
        <f>LARGE(H25:AE25,1)+LARGE(H25:AE25,2)+LARGE(H25:AE25,3)+LARGE(H25:AE25,4)+LARGE(H25:AE25,5)+F25</f>
        <v>20</v>
      </c>
      <c r="F25" s="242">
        <v>20</v>
      </c>
      <c r="G25" s="93">
        <f>COUNT(H25:Z25)</f>
        <v>0</v>
      </c>
      <c r="H25" s="94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202" t="s">
        <v>13</v>
      </c>
      <c r="U25" s="94" t="s">
        <v>13</v>
      </c>
      <c r="V25" s="186" t="s">
        <v>13</v>
      </c>
      <c r="W25" s="94" t="s">
        <v>13</v>
      </c>
      <c r="X25" s="186" t="s">
        <v>13</v>
      </c>
      <c r="Y25" s="191" t="s">
        <v>13</v>
      </c>
      <c r="Z25" s="186" t="s">
        <v>13</v>
      </c>
      <c r="AA25" s="113">
        <v>0</v>
      </c>
      <c r="AB25" s="114">
        <v>0</v>
      </c>
      <c r="AC25" s="114">
        <v>0</v>
      </c>
      <c r="AD25" s="114">
        <v>0</v>
      </c>
      <c r="AE25" s="114">
        <v>0</v>
      </c>
      <c r="AF25" s="35"/>
    </row>
    <row r="26" spans="1:32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1110</v>
      </c>
      <c r="E26" s="86">
        <f>LARGE(H26:AE26,1)+LARGE(H26:AE26,2)+LARGE(H26:AE26,3)+LARGE(H26:AE26,4)+LARGE(H26:AE26,5)+F26</f>
        <v>20</v>
      </c>
      <c r="F26" s="243">
        <v>20</v>
      </c>
      <c r="G26" s="93">
        <f>COUNT(H26:Z26)</f>
        <v>0</v>
      </c>
      <c r="H26" s="94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 t="s">
        <v>13</v>
      </c>
      <c r="W26" s="94" t="s">
        <v>13</v>
      </c>
      <c r="X26" s="186" t="s">
        <v>13</v>
      </c>
      <c r="Y26" s="191" t="s">
        <v>13</v>
      </c>
      <c r="Z26" s="186" t="s">
        <v>13</v>
      </c>
      <c r="AA26" s="113">
        <v>0</v>
      </c>
      <c r="AB26" s="114">
        <v>0</v>
      </c>
      <c r="AC26" s="114">
        <v>0</v>
      </c>
      <c r="AD26" s="114">
        <v>0</v>
      </c>
      <c r="AE26" s="114">
        <v>0</v>
      </c>
      <c r="AF26" s="35"/>
    </row>
    <row r="27" spans="1:32" ht="17.149999999999999" customHeight="1" x14ac:dyDescent="0.35">
      <c r="A27" s="30">
        <v>22</v>
      </c>
      <c r="B27" s="30">
        <v>22</v>
      </c>
      <c r="C27" s="30">
        <f>B27-A27</f>
        <v>0</v>
      </c>
      <c r="D27" s="110" t="s">
        <v>740</v>
      </c>
      <c r="E27" s="86">
        <f>LARGE(H27:AE27,1)+LARGE(H27:AE27,2)+LARGE(H27:AE27,3)+LARGE(H27:AE27,4)+LARGE(H27:AE27,5)+F27</f>
        <v>18</v>
      </c>
      <c r="F27" s="243"/>
      <c r="G27" s="93">
        <f>COUNT(H27:Z27)</f>
        <v>2</v>
      </c>
      <c r="H27" s="94"/>
      <c r="I27" s="191" t="s">
        <v>13</v>
      </c>
      <c r="J27" s="186">
        <v>6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>
        <v>12</v>
      </c>
      <c r="W27" s="94" t="s">
        <v>13</v>
      </c>
      <c r="X27" s="186" t="s">
        <v>13</v>
      </c>
      <c r="Y27" s="191" t="s">
        <v>13</v>
      </c>
      <c r="Z27" s="186" t="s">
        <v>13</v>
      </c>
      <c r="AA27" s="113">
        <v>0</v>
      </c>
      <c r="AB27" s="114">
        <v>0</v>
      </c>
      <c r="AC27" s="114">
        <v>0</v>
      </c>
      <c r="AD27" s="114">
        <v>0</v>
      </c>
      <c r="AE27" s="114">
        <v>0</v>
      </c>
      <c r="AF27" s="35"/>
    </row>
    <row r="28" spans="1:32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293</v>
      </c>
      <c r="E28" s="86">
        <f>LARGE(H28:AE28,1)+LARGE(H28:AE28,2)+LARGE(H28:AE28,3)+LARGE(H28:AE28,4)+LARGE(H28:AE28,5)+F28</f>
        <v>17</v>
      </c>
      <c r="F28" s="243"/>
      <c r="G28" s="93">
        <f>COUNT(H28:Z28)</f>
        <v>1</v>
      </c>
      <c r="H28" s="94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>
        <v>17</v>
      </c>
      <c r="W28" s="94" t="s">
        <v>13</v>
      </c>
      <c r="X28" s="186" t="s">
        <v>13</v>
      </c>
      <c r="Y28" s="191" t="s">
        <v>13</v>
      </c>
      <c r="Z28" s="186" t="s">
        <v>13</v>
      </c>
      <c r="AA28" s="113">
        <v>0</v>
      </c>
      <c r="AB28" s="114">
        <v>0</v>
      </c>
      <c r="AC28" s="114">
        <v>0</v>
      </c>
      <c r="AD28" s="114">
        <v>0</v>
      </c>
      <c r="AE28" s="114">
        <v>0</v>
      </c>
      <c r="AF28" s="35"/>
    </row>
    <row r="29" spans="1:32" ht="17.149999999999999" customHeight="1" x14ac:dyDescent="0.35">
      <c r="A29" s="30">
        <v>24</v>
      </c>
      <c r="B29" s="30">
        <v>24</v>
      </c>
      <c r="C29" s="30">
        <f>B29-A29</f>
        <v>0</v>
      </c>
      <c r="D29" s="110" t="s">
        <v>52</v>
      </c>
      <c r="E29" s="86">
        <f>LARGE(H29:AE29,1)+LARGE(H29:AE29,2)+LARGE(H29:AE29,3)+LARGE(H29:AE29,4)+LARGE(H29:AE29,5)+F29</f>
        <v>17</v>
      </c>
      <c r="F29" s="242"/>
      <c r="G29" s="93">
        <f>COUNT(H29:Z29)</f>
        <v>1</v>
      </c>
      <c r="H29" s="94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>
        <v>17</v>
      </c>
      <c r="U29" s="94" t="s">
        <v>13</v>
      </c>
      <c r="V29" s="186" t="s">
        <v>13</v>
      </c>
      <c r="W29" s="94" t="s">
        <v>13</v>
      </c>
      <c r="X29" s="186" t="s">
        <v>13</v>
      </c>
      <c r="Y29" s="191" t="s">
        <v>13</v>
      </c>
      <c r="Z29" s="186" t="s">
        <v>13</v>
      </c>
      <c r="AA29" s="113">
        <v>0</v>
      </c>
      <c r="AB29" s="114">
        <v>0</v>
      </c>
      <c r="AC29" s="114">
        <v>0</v>
      </c>
      <c r="AD29" s="114">
        <v>0</v>
      </c>
      <c r="AE29" s="114">
        <v>0</v>
      </c>
      <c r="AF29" s="35"/>
    </row>
    <row r="30" spans="1:32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291</v>
      </c>
      <c r="E30" s="86">
        <f>LARGE(H30:AE30,1)+LARGE(H30:AE30,2)+LARGE(H30:AE30,3)+LARGE(H30:AE30,4)+LARGE(H30:AE30,5)+F30</f>
        <v>15</v>
      </c>
      <c r="F30" s="242"/>
      <c r="G30" s="93">
        <f>COUNT(H30:Z30)</f>
        <v>2</v>
      </c>
      <c r="H30" s="94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>
        <v>10</v>
      </c>
      <c r="U30" s="94">
        <v>5</v>
      </c>
      <c r="V30" s="186" t="s">
        <v>13</v>
      </c>
      <c r="W30" s="94" t="s">
        <v>13</v>
      </c>
      <c r="X30" s="186" t="s">
        <v>13</v>
      </c>
      <c r="Y30" s="191" t="s">
        <v>13</v>
      </c>
      <c r="Z30" s="186" t="s">
        <v>13</v>
      </c>
      <c r="AA30" s="113">
        <v>0</v>
      </c>
      <c r="AB30" s="114">
        <v>0</v>
      </c>
      <c r="AC30" s="114">
        <v>0</v>
      </c>
      <c r="AD30" s="114">
        <v>0</v>
      </c>
      <c r="AE30" s="114">
        <v>0</v>
      </c>
      <c r="AF30" s="35"/>
    </row>
    <row r="31" spans="1:32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920</v>
      </c>
      <c r="E31" s="86">
        <f>LARGE(H31:AE31,1)+LARGE(H31:AE31,2)+LARGE(H31:AE31,3)+LARGE(H31:AE31,4)+LARGE(H31:AE31,5)+F31</f>
        <v>14</v>
      </c>
      <c r="F31" s="243"/>
      <c r="G31" s="93">
        <f>COUNT(H31:Z31)</f>
        <v>1</v>
      </c>
      <c r="H31" s="94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>
        <v>14</v>
      </c>
      <c r="W31" s="94" t="s">
        <v>13</v>
      </c>
      <c r="X31" s="186" t="s">
        <v>13</v>
      </c>
      <c r="Y31" s="191" t="s">
        <v>13</v>
      </c>
      <c r="Z31" s="186" t="s">
        <v>13</v>
      </c>
      <c r="AA31" s="113">
        <v>0</v>
      </c>
      <c r="AB31" s="114">
        <v>0</v>
      </c>
      <c r="AC31" s="114">
        <v>0</v>
      </c>
      <c r="AD31" s="114">
        <v>0</v>
      </c>
      <c r="AE31" s="114">
        <v>0</v>
      </c>
      <c r="AF31" s="35"/>
    </row>
    <row r="32" spans="1:32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921</v>
      </c>
      <c r="E32" s="86">
        <f>LARGE(H32:AE32,1)+LARGE(H32:AE32,2)+LARGE(H32:AE32,3)+LARGE(H32:AE32,4)+LARGE(H32:AE32,5)+F32</f>
        <v>13</v>
      </c>
      <c r="F32" s="243"/>
      <c r="G32" s="93">
        <f>COUNT(H32:Z32)</f>
        <v>2</v>
      </c>
      <c r="H32" s="94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202">
        <v>3</v>
      </c>
      <c r="U32" s="94" t="s">
        <v>13</v>
      </c>
      <c r="V32" s="186">
        <v>10</v>
      </c>
      <c r="W32" s="94" t="s">
        <v>13</v>
      </c>
      <c r="X32" s="186" t="s">
        <v>13</v>
      </c>
      <c r="Y32" s="191" t="s">
        <v>13</v>
      </c>
      <c r="Z32" s="186" t="s">
        <v>13</v>
      </c>
      <c r="AA32" s="113">
        <v>0</v>
      </c>
      <c r="AB32" s="114">
        <v>0</v>
      </c>
      <c r="AC32" s="114">
        <v>0</v>
      </c>
      <c r="AD32" s="114">
        <v>0</v>
      </c>
      <c r="AE32" s="114">
        <v>0</v>
      </c>
      <c r="AF32" s="35"/>
    </row>
    <row r="33" spans="1:32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278</v>
      </c>
      <c r="E33" s="86">
        <f>LARGE(H33:AE33,1)+LARGE(H33:AE33,2)+LARGE(H33:AE33,3)+LARGE(H33:AE33,4)+LARGE(H33:AE33,5)+F33</f>
        <v>12</v>
      </c>
      <c r="F33" s="242"/>
      <c r="G33" s="93">
        <f>COUNT(H33:Z33)</f>
        <v>2</v>
      </c>
      <c r="H33" s="94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>
        <v>6</v>
      </c>
      <c r="T33" s="202">
        <v>6</v>
      </c>
      <c r="U33" s="94" t="s">
        <v>13</v>
      </c>
      <c r="V33" s="186" t="s">
        <v>13</v>
      </c>
      <c r="W33" s="94" t="s">
        <v>13</v>
      </c>
      <c r="X33" s="186" t="s">
        <v>13</v>
      </c>
      <c r="Y33" s="191" t="s">
        <v>13</v>
      </c>
      <c r="Z33" s="186" t="s">
        <v>13</v>
      </c>
      <c r="AA33" s="113">
        <v>0</v>
      </c>
      <c r="AB33" s="114">
        <v>0</v>
      </c>
      <c r="AC33" s="114">
        <v>0</v>
      </c>
      <c r="AD33" s="114">
        <v>0</v>
      </c>
      <c r="AE33" s="114">
        <v>0</v>
      </c>
      <c r="AF33" s="35"/>
    </row>
    <row r="34" spans="1:32" ht="17.149999999999999" customHeight="1" x14ac:dyDescent="0.35">
      <c r="A34" s="30">
        <v>29</v>
      </c>
      <c r="B34" s="30">
        <v>29</v>
      </c>
      <c r="C34" s="30">
        <f>B34-A34</f>
        <v>0</v>
      </c>
      <c r="D34" s="110" t="s">
        <v>457</v>
      </c>
      <c r="E34" s="86">
        <f>LARGE(H34:AE34,1)+LARGE(H34:AE34,2)+LARGE(H34:AE34,3)+LARGE(H34:AE34,4)+LARGE(H34:AE34,5)+F34</f>
        <v>10</v>
      </c>
      <c r="F34" s="242"/>
      <c r="G34" s="93">
        <f>COUNT(H34:Z34)</f>
        <v>1</v>
      </c>
      <c r="H34" s="94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 t="s">
        <v>13</v>
      </c>
      <c r="U34" s="94" t="s">
        <v>13</v>
      </c>
      <c r="V34" s="186" t="s">
        <v>13</v>
      </c>
      <c r="W34" s="94" t="s">
        <v>13</v>
      </c>
      <c r="X34" s="186" t="s">
        <v>13</v>
      </c>
      <c r="Y34" s="191" t="s">
        <v>13</v>
      </c>
      <c r="Z34" s="186">
        <v>10</v>
      </c>
      <c r="AA34" s="113">
        <v>0</v>
      </c>
      <c r="AB34" s="114">
        <v>0</v>
      </c>
      <c r="AC34" s="114">
        <v>0</v>
      </c>
      <c r="AD34" s="114">
        <v>0</v>
      </c>
      <c r="AE34" s="114">
        <v>0</v>
      </c>
      <c r="AF34" s="35"/>
    </row>
    <row r="35" spans="1:32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553</v>
      </c>
      <c r="E35" s="86">
        <f>LARGE(H35:AE35,1)+LARGE(H35:AE35,2)+LARGE(H35:AE35,3)+LARGE(H35:AE35,4)+LARGE(H35:AE35,5)+F35</f>
        <v>10</v>
      </c>
      <c r="F35" s="243"/>
      <c r="G35" s="93">
        <f>COUNT(H35:Z35)</f>
        <v>1</v>
      </c>
      <c r="H35" s="94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>
        <v>10</v>
      </c>
      <c r="S35" s="191" t="s">
        <v>13</v>
      </c>
      <c r="T35" s="202" t="s">
        <v>13</v>
      </c>
      <c r="U35" s="94" t="s">
        <v>13</v>
      </c>
      <c r="V35" s="186" t="s">
        <v>13</v>
      </c>
      <c r="W35" s="94" t="s">
        <v>13</v>
      </c>
      <c r="X35" s="186" t="s">
        <v>13</v>
      </c>
      <c r="Y35" s="191" t="s">
        <v>13</v>
      </c>
      <c r="Z35" s="186" t="s">
        <v>13</v>
      </c>
      <c r="AA35" s="113">
        <v>0</v>
      </c>
      <c r="AB35" s="114">
        <v>0</v>
      </c>
      <c r="AC35" s="114">
        <v>0</v>
      </c>
      <c r="AD35" s="114">
        <v>0</v>
      </c>
      <c r="AE35" s="114">
        <v>0</v>
      </c>
      <c r="AF35" s="35"/>
    </row>
    <row r="36" spans="1:32" ht="17.149999999999999" customHeight="1" x14ac:dyDescent="0.35">
      <c r="A36" s="30">
        <v>31</v>
      </c>
      <c r="B36" s="30">
        <v>31</v>
      </c>
      <c r="C36" s="30">
        <f>B36-A36</f>
        <v>0</v>
      </c>
      <c r="D36" s="110" t="s">
        <v>1590</v>
      </c>
      <c r="E36" s="86">
        <f>LARGE(H36:AE36,1)+LARGE(H36:AE36,2)+LARGE(H36:AE36,3)+LARGE(H36:AE36,4)+LARGE(H36:AE36,5)+F36</f>
        <v>10</v>
      </c>
      <c r="F36" s="242"/>
      <c r="G36" s="93">
        <f>COUNT(H36:Z36)</f>
        <v>1</v>
      </c>
      <c r="H36" s="94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 t="s">
        <v>13</v>
      </c>
      <c r="U36" s="94">
        <v>10</v>
      </c>
      <c r="V36" s="186" t="s">
        <v>13</v>
      </c>
      <c r="W36" s="94" t="s">
        <v>13</v>
      </c>
      <c r="X36" s="186" t="s">
        <v>13</v>
      </c>
      <c r="Y36" s="191" t="s">
        <v>13</v>
      </c>
      <c r="Z36" s="186" t="s">
        <v>13</v>
      </c>
      <c r="AA36" s="113">
        <v>0</v>
      </c>
      <c r="AB36" s="114">
        <v>0</v>
      </c>
      <c r="AC36" s="114">
        <v>0</v>
      </c>
      <c r="AD36" s="114">
        <v>0</v>
      </c>
      <c r="AE36" s="114">
        <v>0</v>
      </c>
      <c r="AF36" s="35"/>
    </row>
    <row r="37" spans="1:32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677</v>
      </c>
      <c r="E37" s="86">
        <f>LARGE(H37:AE37,1)+LARGE(H37:AE37,2)+LARGE(H37:AE37,3)+LARGE(H37:AE37,4)+LARGE(H37:AE37,5)+F37</f>
        <v>10</v>
      </c>
      <c r="F37" s="242"/>
      <c r="G37" s="93">
        <f>COUNT(H37:Z37)</f>
        <v>1</v>
      </c>
      <c r="H37" s="94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>
        <v>10</v>
      </c>
      <c r="V37" s="186" t="s">
        <v>13</v>
      </c>
      <c r="W37" s="94" t="s">
        <v>13</v>
      </c>
      <c r="X37" s="186" t="s">
        <v>13</v>
      </c>
      <c r="Y37" s="191" t="s">
        <v>13</v>
      </c>
      <c r="Z37" s="186" t="s">
        <v>13</v>
      </c>
      <c r="AA37" s="113">
        <v>0</v>
      </c>
      <c r="AB37" s="114">
        <v>0</v>
      </c>
      <c r="AC37" s="114">
        <v>0</v>
      </c>
      <c r="AD37" s="114">
        <v>0</v>
      </c>
      <c r="AE37" s="114">
        <v>0</v>
      </c>
      <c r="AF37" s="35"/>
    </row>
    <row r="38" spans="1:32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922</v>
      </c>
      <c r="E38" s="86">
        <f>LARGE(H38:AE38,1)+LARGE(H38:AE38,2)+LARGE(H38:AE38,3)+LARGE(H38:AE38,4)+LARGE(H38:AE38,5)+F38</f>
        <v>8</v>
      </c>
      <c r="F38" s="243"/>
      <c r="G38" s="93">
        <f>COUNT(H38:Z38)</f>
        <v>1</v>
      </c>
      <c r="H38" s="94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202" t="s">
        <v>13</v>
      </c>
      <c r="U38" s="94" t="s">
        <v>13</v>
      </c>
      <c r="V38" s="186">
        <v>8</v>
      </c>
      <c r="W38" s="94" t="s">
        <v>13</v>
      </c>
      <c r="X38" s="186" t="s">
        <v>13</v>
      </c>
      <c r="Y38" s="191" t="s">
        <v>13</v>
      </c>
      <c r="Z38" s="186" t="s">
        <v>13</v>
      </c>
      <c r="AA38" s="113">
        <v>0</v>
      </c>
      <c r="AB38" s="114">
        <v>0</v>
      </c>
      <c r="AC38" s="114">
        <v>0</v>
      </c>
      <c r="AD38" s="114">
        <v>0</v>
      </c>
      <c r="AE38" s="114">
        <v>0</v>
      </c>
      <c r="AF38" s="35"/>
    </row>
    <row r="39" spans="1:32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649</v>
      </c>
      <c r="E39" s="86">
        <f>LARGE(H39:AE39,1)+LARGE(H39:AE39,2)+LARGE(H39:AE39,3)+LARGE(H39:AE39,4)+LARGE(H39:AE39,5)+F39</f>
        <v>8</v>
      </c>
      <c r="F39" s="243"/>
      <c r="G39" s="93">
        <f>COUNT(H39:Z39)</f>
        <v>1</v>
      </c>
      <c r="H39" s="94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 t="s">
        <v>13</v>
      </c>
      <c r="W39" s="94" t="s">
        <v>13</v>
      </c>
      <c r="X39" s="186" t="s">
        <v>13</v>
      </c>
      <c r="Y39" s="191" t="s">
        <v>13</v>
      </c>
      <c r="Z39" s="186">
        <v>8</v>
      </c>
      <c r="AA39" s="113">
        <v>0</v>
      </c>
      <c r="AB39" s="114">
        <v>0</v>
      </c>
      <c r="AC39" s="114">
        <v>0</v>
      </c>
      <c r="AD39" s="114">
        <v>0</v>
      </c>
      <c r="AE39" s="114">
        <v>0</v>
      </c>
      <c r="AF39" s="35"/>
    </row>
    <row r="40" spans="1:32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448</v>
      </c>
      <c r="E40" s="86">
        <f>LARGE(H40:AE40,1)+LARGE(H40:AE40,2)+LARGE(H40:AE40,3)+LARGE(H40:AE40,4)+LARGE(H40:AE40,5)+F40</f>
        <v>8</v>
      </c>
      <c r="F40" s="242"/>
      <c r="G40" s="93">
        <f>COUNT(H40:Z40)</f>
        <v>1</v>
      </c>
      <c r="H40" s="94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>
        <v>8</v>
      </c>
      <c r="U40" s="94" t="s">
        <v>13</v>
      </c>
      <c r="V40" s="186" t="s">
        <v>13</v>
      </c>
      <c r="W40" s="94" t="s">
        <v>13</v>
      </c>
      <c r="X40" s="186" t="s">
        <v>13</v>
      </c>
      <c r="Y40" s="191" t="s">
        <v>13</v>
      </c>
      <c r="Z40" s="186" t="s">
        <v>13</v>
      </c>
      <c r="AA40" s="113">
        <v>0</v>
      </c>
      <c r="AB40" s="114">
        <v>0</v>
      </c>
      <c r="AC40" s="114">
        <v>0</v>
      </c>
      <c r="AD40" s="114">
        <v>0</v>
      </c>
      <c r="AE40" s="114">
        <v>0</v>
      </c>
      <c r="AF40" s="35"/>
    </row>
    <row r="41" spans="1:32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1304</v>
      </c>
      <c r="E41" s="86">
        <f>LARGE(H41:AE41,1)+LARGE(H41:AE41,2)+LARGE(H41:AE41,3)+LARGE(H41:AE41,4)+LARGE(H41:AE41,5)+F41</f>
        <v>8</v>
      </c>
      <c r="F41" s="243"/>
      <c r="G41" s="93">
        <f>COUNT(H41:Z41)</f>
        <v>2</v>
      </c>
      <c r="H41" s="94"/>
      <c r="I41" s="191" t="s">
        <v>13</v>
      </c>
      <c r="J41" s="186">
        <v>4</v>
      </c>
      <c r="K41" s="191">
        <v>4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 t="s">
        <v>13</v>
      </c>
      <c r="U41" s="94" t="s">
        <v>13</v>
      </c>
      <c r="V41" s="186" t="s">
        <v>13</v>
      </c>
      <c r="W41" s="94" t="s">
        <v>13</v>
      </c>
      <c r="X41" s="186" t="s">
        <v>13</v>
      </c>
      <c r="Y41" s="191" t="s">
        <v>13</v>
      </c>
      <c r="Z41" s="186" t="s">
        <v>13</v>
      </c>
      <c r="AA41" s="113">
        <v>0</v>
      </c>
      <c r="AB41" s="114">
        <v>0</v>
      </c>
      <c r="AC41" s="114">
        <v>0</v>
      </c>
      <c r="AD41" s="114">
        <v>0</v>
      </c>
      <c r="AE41" s="114">
        <v>0</v>
      </c>
      <c r="AF41" s="35"/>
    </row>
    <row r="42" spans="1:32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336</v>
      </c>
      <c r="E42" s="86">
        <f>LARGE(H42:AE42,1)+LARGE(H42:AE42,2)+LARGE(H42:AE42,3)+LARGE(H42:AE42,4)+LARGE(H42:AE42,5)+F42</f>
        <v>6</v>
      </c>
      <c r="F42" s="243"/>
      <c r="G42" s="93">
        <f>COUNT(H42:Z42)</f>
        <v>1</v>
      </c>
      <c r="H42" s="94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202" t="s">
        <v>13</v>
      </c>
      <c r="U42" s="94" t="s">
        <v>13</v>
      </c>
      <c r="V42" s="186" t="s">
        <v>13</v>
      </c>
      <c r="W42" s="94">
        <v>6</v>
      </c>
      <c r="X42" s="186" t="s">
        <v>13</v>
      </c>
      <c r="Y42" s="191" t="s">
        <v>13</v>
      </c>
      <c r="Z42" s="186" t="s">
        <v>13</v>
      </c>
      <c r="AA42" s="113">
        <v>0</v>
      </c>
      <c r="AB42" s="114">
        <v>0</v>
      </c>
      <c r="AC42" s="114">
        <v>0</v>
      </c>
      <c r="AD42" s="114">
        <v>0</v>
      </c>
      <c r="AE42" s="114">
        <v>0</v>
      </c>
      <c r="AF42" s="35"/>
    </row>
    <row r="43" spans="1:32" ht="17.149999999999999" customHeight="1" x14ac:dyDescent="0.35">
      <c r="A43" s="30">
        <v>38</v>
      </c>
      <c r="B43" s="30">
        <v>38</v>
      </c>
      <c r="C43" s="30">
        <f>B43-A43</f>
        <v>0</v>
      </c>
      <c r="D43" s="110" t="s">
        <v>58</v>
      </c>
      <c r="E43" s="86">
        <f>LARGE(H43:AE43,1)+LARGE(H43:AE43,2)+LARGE(H43:AE43,3)+LARGE(H43:AE43,4)+LARGE(H43:AE43,5)+F43</f>
        <v>6</v>
      </c>
      <c r="F43" s="242"/>
      <c r="G43" s="93">
        <f>COUNT(H43:Z43)</f>
        <v>1</v>
      </c>
      <c r="H43" s="94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>
        <v>6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94" t="s">
        <v>13</v>
      </c>
      <c r="X43" s="186" t="s">
        <v>13</v>
      </c>
      <c r="Y43" s="191" t="s">
        <v>13</v>
      </c>
      <c r="Z43" s="186" t="s">
        <v>13</v>
      </c>
      <c r="AA43" s="113">
        <v>0</v>
      </c>
      <c r="AB43" s="114">
        <v>0</v>
      </c>
      <c r="AC43" s="114">
        <v>0</v>
      </c>
      <c r="AD43" s="114">
        <v>0</v>
      </c>
      <c r="AE43" s="114">
        <v>0</v>
      </c>
      <c r="AF43" s="35"/>
    </row>
    <row r="44" spans="1:32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252</v>
      </c>
      <c r="E44" s="86">
        <f>LARGE(H44:AE44,1)+LARGE(H44:AE44,2)+LARGE(H44:AE44,3)+LARGE(H44:AE44,4)+LARGE(H44:AE44,5)+F44</f>
        <v>6</v>
      </c>
      <c r="F44" s="243"/>
      <c r="G44" s="93">
        <f>COUNT(H44:Z44)</f>
        <v>1</v>
      </c>
      <c r="H44" s="94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 t="s">
        <v>13</v>
      </c>
      <c r="U44" s="94" t="s">
        <v>13</v>
      </c>
      <c r="V44" s="186" t="s">
        <v>13</v>
      </c>
      <c r="W44" s="94" t="s">
        <v>13</v>
      </c>
      <c r="X44" s="186" t="s">
        <v>13</v>
      </c>
      <c r="Y44" s="191" t="s">
        <v>13</v>
      </c>
      <c r="Z44" s="186">
        <v>6</v>
      </c>
      <c r="AA44" s="113">
        <v>0</v>
      </c>
      <c r="AB44" s="114">
        <v>0</v>
      </c>
      <c r="AC44" s="114">
        <v>0</v>
      </c>
      <c r="AD44" s="114">
        <v>0</v>
      </c>
      <c r="AE44" s="114">
        <v>0</v>
      </c>
      <c r="AF44" s="35"/>
    </row>
    <row r="45" spans="1:32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1386</v>
      </c>
      <c r="E45" s="86">
        <f>LARGE(H45:AE45,1)+LARGE(H45:AE45,2)+LARGE(H45:AE45,3)+LARGE(H45:AE45,4)+LARGE(H45:AE45,5)+F45</f>
        <v>6</v>
      </c>
      <c r="F45" s="243"/>
      <c r="G45" s="93">
        <f>COUNT(H45:Z45)</f>
        <v>1</v>
      </c>
      <c r="H45" s="94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>
        <v>6</v>
      </c>
      <c r="S45" s="191" t="s">
        <v>13</v>
      </c>
      <c r="T45" s="202" t="s">
        <v>13</v>
      </c>
      <c r="U45" s="94" t="s">
        <v>13</v>
      </c>
      <c r="V45" s="186" t="s">
        <v>13</v>
      </c>
      <c r="W45" s="94" t="s">
        <v>13</v>
      </c>
      <c r="X45" s="186" t="s">
        <v>13</v>
      </c>
      <c r="Y45" s="191" t="s">
        <v>13</v>
      </c>
      <c r="Z45" s="186" t="s">
        <v>13</v>
      </c>
      <c r="AA45" s="113">
        <v>0</v>
      </c>
      <c r="AB45" s="114">
        <v>0</v>
      </c>
      <c r="AC45" s="114">
        <v>0</v>
      </c>
      <c r="AD45" s="114">
        <v>0</v>
      </c>
      <c r="AE45" s="114">
        <v>0</v>
      </c>
      <c r="AF45" s="35"/>
    </row>
    <row r="46" spans="1:32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1433</v>
      </c>
      <c r="E46" s="86">
        <f>LARGE(H46:AE46,1)+LARGE(H46:AE46,2)+LARGE(H46:AE46,3)+LARGE(H46:AE46,4)+LARGE(H46:AE46,5)+F46</f>
        <v>6</v>
      </c>
      <c r="F46" s="243"/>
      <c r="G46" s="93">
        <f>COUNT(H46:Z46)</f>
        <v>1</v>
      </c>
      <c r="H46" s="94"/>
      <c r="I46" s="191" t="s">
        <v>13</v>
      </c>
      <c r="J46" s="186" t="s">
        <v>13</v>
      </c>
      <c r="K46" s="191" t="s">
        <v>13</v>
      </c>
      <c r="L46" s="186" t="s">
        <v>13</v>
      </c>
      <c r="M46" s="191">
        <v>6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 t="s">
        <v>13</v>
      </c>
      <c r="V46" s="186" t="s">
        <v>13</v>
      </c>
      <c r="W46" s="94" t="s">
        <v>13</v>
      </c>
      <c r="X46" s="186" t="s">
        <v>13</v>
      </c>
      <c r="Y46" s="191" t="s">
        <v>13</v>
      </c>
      <c r="Z46" s="186" t="s">
        <v>13</v>
      </c>
      <c r="AA46" s="113">
        <v>0</v>
      </c>
      <c r="AB46" s="114">
        <v>0</v>
      </c>
      <c r="AC46" s="114">
        <v>0</v>
      </c>
      <c r="AD46" s="114">
        <v>0</v>
      </c>
      <c r="AE46" s="114">
        <v>0</v>
      </c>
      <c r="AF46" s="35"/>
    </row>
    <row r="47" spans="1:32" ht="17.149999999999999" customHeight="1" x14ac:dyDescent="0.35">
      <c r="A47" s="30">
        <v>42</v>
      </c>
      <c r="B47" s="30">
        <v>42</v>
      </c>
      <c r="C47" s="30">
        <f>B47-A47</f>
        <v>0</v>
      </c>
      <c r="D47" s="92" t="s">
        <v>1622</v>
      </c>
      <c r="E47" s="86">
        <f>LARGE(H47:AE47,1)+LARGE(H47:AE47,2)+LARGE(H47:AE47,3)+LARGE(H47:AE47,4)+LARGE(H47:AE47,5)+F47</f>
        <v>6</v>
      </c>
      <c r="F47" s="243"/>
      <c r="G47" s="93">
        <f>COUNT(H47:Z47)</f>
        <v>1</v>
      </c>
      <c r="H47" s="94"/>
      <c r="I47" s="191" t="s">
        <v>13</v>
      </c>
      <c r="J47" s="186" t="s">
        <v>13</v>
      </c>
      <c r="K47" s="191">
        <v>6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 t="s">
        <v>13</v>
      </c>
      <c r="W47" s="94" t="s">
        <v>13</v>
      </c>
      <c r="X47" s="186" t="s">
        <v>13</v>
      </c>
      <c r="Y47" s="191" t="s">
        <v>13</v>
      </c>
      <c r="Z47" s="186" t="s">
        <v>13</v>
      </c>
      <c r="AA47" s="113">
        <v>0</v>
      </c>
      <c r="AB47" s="114">
        <v>0</v>
      </c>
      <c r="AC47" s="114">
        <v>0</v>
      </c>
      <c r="AD47" s="114">
        <v>0</v>
      </c>
      <c r="AE47" s="114">
        <v>0</v>
      </c>
      <c r="AF47" s="35"/>
    </row>
    <row r="48" spans="1:32" ht="17.149999999999999" customHeight="1" x14ac:dyDescent="0.35">
      <c r="A48" s="30">
        <v>43</v>
      </c>
      <c r="B48" s="30">
        <v>43</v>
      </c>
      <c r="C48" s="30">
        <f>B48-A48</f>
        <v>0</v>
      </c>
      <c r="D48" s="92" t="s">
        <v>741</v>
      </c>
      <c r="E48" s="86">
        <f>LARGE(H48:AE48,1)+LARGE(H48:AE48,2)+LARGE(H48:AE48,3)+LARGE(H48:AE48,4)+LARGE(H48:AE48,5)+F48</f>
        <v>4</v>
      </c>
      <c r="F48" s="243"/>
      <c r="G48" s="93">
        <f>COUNT(H48:Z48)</f>
        <v>1</v>
      </c>
      <c r="H48" s="94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202" t="s">
        <v>13</v>
      </c>
      <c r="U48" s="94" t="s">
        <v>13</v>
      </c>
      <c r="V48" s="186">
        <v>4</v>
      </c>
      <c r="W48" s="94" t="s">
        <v>13</v>
      </c>
      <c r="X48" s="186" t="s">
        <v>13</v>
      </c>
      <c r="Y48" s="191" t="s">
        <v>13</v>
      </c>
      <c r="Z48" s="186" t="s">
        <v>13</v>
      </c>
      <c r="AA48" s="113">
        <v>0</v>
      </c>
      <c r="AB48" s="114">
        <v>0</v>
      </c>
      <c r="AC48" s="114">
        <v>0</v>
      </c>
      <c r="AD48" s="114">
        <v>0</v>
      </c>
      <c r="AE48" s="114">
        <v>0</v>
      </c>
      <c r="AF48" s="35"/>
    </row>
    <row r="49" spans="1:32" ht="17.149999999999999" customHeight="1" x14ac:dyDescent="0.35">
      <c r="A49" s="30">
        <v>44</v>
      </c>
      <c r="B49" s="30">
        <v>44</v>
      </c>
      <c r="C49" s="30">
        <f>B49-A49</f>
        <v>0</v>
      </c>
      <c r="D49" s="110" t="s">
        <v>806</v>
      </c>
      <c r="E49" s="86">
        <f>LARGE(H49:AE49,1)+LARGE(H49:AE49,2)+LARGE(H49:AE49,3)+LARGE(H49:AE49,4)+LARGE(H49:AE49,5)+F49</f>
        <v>4</v>
      </c>
      <c r="F49" s="242"/>
      <c r="G49" s="93">
        <f>COUNT(H49:Z49)</f>
        <v>1</v>
      </c>
      <c r="H49" s="94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>
        <v>4</v>
      </c>
      <c r="T49" s="202" t="s">
        <v>13</v>
      </c>
      <c r="U49" s="94" t="s">
        <v>13</v>
      </c>
      <c r="V49" s="186" t="s">
        <v>13</v>
      </c>
      <c r="W49" s="94" t="s">
        <v>13</v>
      </c>
      <c r="X49" s="186" t="s">
        <v>13</v>
      </c>
      <c r="Y49" s="191" t="s">
        <v>13</v>
      </c>
      <c r="Z49" s="186" t="s">
        <v>13</v>
      </c>
      <c r="AA49" s="113">
        <v>0</v>
      </c>
      <c r="AB49" s="114">
        <v>0</v>
      </c>
      <c r="AC49" s="114">
        <v>0</v>
      </c>
      <c r="AD49" s="114">
        <v>0</v>
      </c>
      <c r="AE49" s="114">
        <v>0</v>
      </c>
      <c r="AF49" s="35"/>
    </row>
    <row r="50" spans="1:32" ht="17.149999999999999" customHeight="1" x14ac:dyDescent="0.35">
      <c r="A50" s="30">
        <v>45</v>
      </c>
      <c r="B50" s="30">
        <v>45</v>
      </c>
      <c r="C50" s="30">
        <f>B50-A50</f>
        <v>0</v>
      </c>
      <c r="D50" s="92" t="s">
        <v>587</v>
      </c>
      <c r="E50" s="86">
        <f>LARGE(H50:AE50,1)+LARGE(H50:AE50,2)+LARGE(H50:AE50,3)+LARGE(H50:AE50,4)+LARGE(H50:AE50,5)+F50</f>
        <v>4</v>
      </c>
      <c r="F50" s="242"/>
      <c r="G50" s="93">
        <f>COUNT(H50:Z50)</f>
        <v>1</v>
      </c>
      <c r="H50" s="94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>
        <v>4</v>
      </c>
      <c r="U50" s="94" t="s">
        <v>13</v>
      </c>
      <c r="V50" s="186" t="s">
        <v>13</v>
      </c>
      <c r="W50" s="94" t="s">
        <v>13</v>
      </c>
      <c r="X50" s="186" t="s">
        <v>13</v>
      </c>
      <c r="Y50" s="191" t="s">
        <v>13</v>
      </c>
      <c r="Z50" s="186" t="s">
        <v>13</v>
      </c>
      <c r="AA50" s="113">
        <v>0</v>
      </c>
      <c r="AB50" s="114">
        <v>0</v>
      </c>
      <c r="AC50" s="114">
        <v>0</v>
      </c>
      <c r="AD50" s="114">
        <v>0</v>
      </c>
      <c r="AE50" s="114">
        <v>0</v>
      </c>
      <c r="AF50" s="35"/>
    </row>
    <row r="51" spans="1:32" ht="17.149999999999999" customHeight="1" x14ac:dyDescent="0.35">
      <c r="A51" s="30">
        <v>46</v>
      </c>
      <c r="B51" s="30">
        <v>46</v>
      </c>
      <c r="C51" s="30">
        <f>B51-A51</f>
        <v>0</v>
      </c>
      <c r="D51" s="92" t="s">
        <v>961</v>
      </c>
      <c r="E51" s="86">
        <f>LARGE(H51:AE51,1)+LARGE(H51:AE51,2)+LARGE(H51:AE51,3)+LARGE(H51:AE51,4)+LARGE(H51:AE51,5)+F51</f>
        <v>4</v>
      </c>
      <c r="F51" s="242"/>
      <c r="G51" s="93">
        <f>COUNT(H51:Z51)</f>
        <v>1</v>
      </c>
      <c r="H51" s="94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94" t="s">
        <v>13</v>
      </c>
      <c r="X51" s="186" t="s">
        <v>13</v>
      </c>
      <c r="Y51" s="191" t="s">
        <v>13</v>
      </c>
      <c r="Z51" s="186">
        <v>4</v>
      </c>
      <c r="AA51" s="113">
        <v>0</v>
      </c>
      <c r="AB51" s="114">
        <v>0</v>
      </c>
      <c r="AC51" s="114">
        <v>0</v>
      </c>
      <c r="AD51" s="114">
        <v>0</v>
      </c>
      <c r="AE51" s="114">
        <v>0</v>
      </c>
      <c r="AF51" s="35"/>
    </row>
    <row r="52" spans="1:32" ht="17.149999999999999" customHeight="1" x14ac:dyDescent="0.35">
      <c r="A52" s="30">
        <v>47</v>
      </c>
      <c r="B52" s="30">
        <v>47</v>
      </c>
      <c r="C52" s="30">
        <f>B52-A52</f>
        <v>0</v>
      </c>
      <c r="D52" s="92" t="s">
        <v>1387</v>
      </c>
      <c r="E52" s="86">
        <f>LARGE(H52:AE52,1)+LARGE(H52:AE52,2)+LARGE(H52:AE52,3)+LARGE(H52:AE52,4)+LARGE(H52:AE52,5)+F52</f>
        <v>4</v>
      </c>
      <c r="F52" s="243"/>
      <c r="G52" s="93">
        <f>COUNT(H52:Z52)</f>
        <v>1</v>
      </c>
      <c r="H52" s="94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>
        <v>4</v>
      </c>
      <c r="S52" s="191" t="s">
        <v>13</v>
      </c>
      <c r="T52" s="202" t="s">
        <v>13</v>
      </c>
      <c r="U52" s="94" t="s">
        <v>13</v>
      </c>
      <c r="V52" s="186" t="s">
        <v>13</v>
      </c>
      <c r="W52" s="94" t="s">
        <v>13</v>
      </c>
      <c r="X52" s="186" t="s">
        <v>13</v>
      </c>
      <c r="Y52" s="191" t="s">
        <v>13</v>
      </c>
      <c r="Z52" s="186" t="s">
        <v>13</v>
      </c>
      <c r="AA52" s="113">
        <v>0</v>
      </c>
      <c r="AB52" s="114">
        <v>0</v>
      </c>
      <c r="AC52" s="114">
        <v>0</v>
      </c>
      <c r="AD52" s="114">
        <v>0</v>
      </c>
      <c r="AE52" s="114">
        <v>0</v>
      </c>
      <c r="AF52" s="35"/>
    </row>
    <row r="53" spans="1:32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1434</v>
      </c>
      <c r="E53" s="86">
        <f>LARGE(H53:AE53,1)+LARGE(H53:AE53,2)+LARGE(H53:AE53,3)+LARGE(H53:AE53,4)+LARGE(H53:AE53,5)+F53</f>
        <v>4</v>
      </c>
      <c r="F53" s="243"/>
      <c r="G53" s="93">
        <f>COUNT(H53:Z53)</f>
        <v>1</v>
      </c>
      <c r="H53" s="94"/>
      <c r="I53" s="191" t="s">
        <v>13</v>
      </c>
      <c r="J53" s="186" t="s">
        <v>13</v>
      </c>
      <c r="K53" s="191" t="s">
        <v>13</v>
      </c>
      <c r="L53" s="186" t="s">
        <v>13</v>
      </c>
      <c r="M53" s="191">
        <v>4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 t="s">
        <v>13</v>
      </c>
      <c r="U53" s="94" t="s">
        <v>13</v>
      </c>
      <c r="V53" s="186" t="s">
        <v>13</v>
      </c>
      <c r="W53" s="94" t="s">
        <v>13</v>
      </c>
      <c r="X53" s="186" t="s">
        <v>13</v>
      </c>
      <c r="Y53" s="191" t="s">
        <v>13</v>
      </c>
      <c r="Z53" s="186" t="s">
        <v>13</v>
      </c>
      <c r="AA53" s="113">
        <v>0</v>
      </c>
      <c r="AB53" s="114">
        <v>0</v>
      </c>
      <c r="AC53" s="114">
        <v>0</v>
      </c>
      <c r="AD53" s="114">
        <v>0</v>
      </c>
      <c r="AE53" s="114">
        <v>0</v>
      </c>
      <c r="AF53" s="35"/>
    </row>
    <row r="54" spans="1:32" ht="17.149999999999999" customHeight="1" x14ac:dyDescent="0.35">
      <c r="A54" s="30">
        <v>49</v>
      </c>
      <c r="B54" s="30">
        <v>49</v>
      </c>
      <c r="C54" s="30">
        <f>B54-A54</f>
        <v>0</v>
      </c>
      <c r="D54" s="92" t="s">
        <v>1500</v>
      </c>
      <c r="E54" s="86">
        <f>LARGE(H54:AE54,1)+LARGE(H54:AE54,2)+LARGE(H54:AE54,3)+LARGE(H54:AE54,4)+LARGE(H54:AE54,5)+F54</f>
        <v>4</v>
      </c>
      <c r="F54" s="243"/>
      <c r="G54" s="93">
        <f>COUNT(H54:Z54)</f>
        <v>1</v>
      </c>
      <c r="H54" s="94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>
        <v>4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94" t="s">
        <v>13</v>
      </c>
      <c r="X54" s="186" t="s">
        <v>13</v>
      </c>
      <c r="Y54" s="191" t="s">
        <v>13</v>
      </c>
      <c r="Z54" s="186" t="s">
        <v>13</v>
      </c>
      <c r="AA54" s="113">
        <v>0</v>
      </c>
      <c r="AB54" s="114">
        <v>0</v>
      </c>
      <c r="AC54" s="114">
        <v>0</v>
      </c>
      <c r="AD54" s="114">
        <v>0</v>
      </c>
      <c r="AE54" s="114">
        <v>0</v>
      </c>
      <c r="AF54" s="35"/>
    </row>
    <row r="55" spans="1:32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1511</v>
      </c>
      <c r="E55" s="86">
        <f>LARGE(H55:AE55,1)+LARGE(H55:AE55,2)+LARGE(H55:AE55,3)+LARGE(H55:AE55,4)+LARGE(H55:AE55,5)+F55</f>
        <v>4</v>
      </c>
      <c r="F55" s="243"/>
      <c r="G55" s="93">
        <f>COUNT(H55:Z55)</f>
        <v>1</v>
      </c>
      <c r="H55" s="94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>
        <v>4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202" t="s">
        <v>13</v>
      </c>
      <c r="U55" s="94" t="s">
        <v>13</v>
      </c>
      <c r="V55" s="186" t="s">
        <v>13</v>
      </c>
      <c r="W55" s="94" t="s">
        <v>13</v>
      </c>
      <c r="X55" s="186" t="s">
        <v>13</v>
      </c>
      <c r="Y55" s="191" t="s">
        <v>13</v>
      </c>
      <c r="Z55" s="186" t="s">
        <v>13</v>
      </c>
      <c r="AA55" s="113">
        <v>0</v>
      </c>
      <c r="AB55" s="114">
        <v>0</v>
      </c>
      <c r="AC55" s="114">
        <v>0</v>
      </c>
      <c r="AD55" s="114">
        <v>0</v>
      </c>
      <c r="AE55" s="114">
        <v>0</v>
      </c>
      <c r="AF55" s="35"/>
    </row>
    <row r="56" spans="1:32" ht="17.149999999999999" customHeight="1" x14ac:dyDescent="0.35">
      <c r="A56" s="30">
        <v>51</v>
      </c>
      <c r="B56" s="30"/>
      <c r="C56" s="30"/>
      <c r="D56" s="92" t="s">
        <v>1667</v>
      </c>
      <c r="E56" s="86">
        <f>LARGE(H56:AE56,1)+LARGE(H56:AE56,2)+LARGE(H56:AE56,3)+LARGE(H56:AE56,4)+LARGE(H56:AE56,5)+F56</f>
        <v>4</v>
      </c>
      <c r="F56" s="243"/>
      <c r="G56" s="93">
        <f>COUNT(H56:Z56)</f>
        <v>1</v>
      </c>
      <c r="H56" s="94"/>
      <c r="I56" s="191">
        <v>4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 t="s">
        <v>13</v>
      </c>
      <c r="U56" s="94" t="s">
        <v>13</v>
      </c>
      <c r="V56" s="186" t="s">
        <v>13</v>
      </c>
      <c r="W56" s="94" t="s">
        <v>13</v>
      </c>
      <c r="X56" s="186" t="s">
        <v>13</v>
      </c>
      <c r="Y56" s="191" t="s">
        <v>13</v>
      </c>
      <c r="Z56" s="186" t="s">
        <v>13</v>
      </c>
      <c r="AA56" s="113">
        <v>0</v>
      </c>
      <c r="AB56" s="114">
        <v>0</v>
      </c>
      <c r="AC56" s="114">
        <v>0</v>
      </c>
      <c r="AD56" s="114">
        <v>0</v>
      </c>
      <c r="AE56" s="114">
        <v>0</v>
      </c>
      <c r="AF56" s="35"/>
    </row>
    <row r="57" spans="1:32" ht="17.149999999999999" customHeight="1" x14ac:dyDescent="0.35">
      <c r="A57" s="30">
        <v>52</v>
      </c>
      <c r="B57" s="30">
        <v>51</v>
      </c>
      <c r="C57" s="30">
        <f>B57-A57</f>
        <v>-1</v>
      </c>
      <c r="D57" s="92" t="s">
        <v>923</v>
      </c>
      <c r="E57" s="86">
        <f>LARGE(H57:AE57,1)+LARGE(H57:AE57,2)+LARGE(H57:AE57,3)+LARGE(H57:AE57,4)+LARGE(H57:AE57,5)+F57</f>
        <v>3</v>
      </c>
      <c r="F57" s="243"/>
      <c r="G57" s="93">
        <f>COUNT(H57:Z57)</f>
        <v>1</v>
      </c>
      <c r="H57" s="94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202" t="s">
        <v>13</v>
      </c>
      <c r="U57" s="94" t="s">
        <v>13</v>
      </c>
      <c r="V57" s="186">
        <v>3</v>
      </c>
      <c r="W57" s="94" t="s">
        <v>13</v>
      </c>
      <c r="X57" s="186" t="s">
        <v>13</v>
      </c>
      <c r="Y57" s="191" t="s">
        <v>13</v>
      </c>
      <c r="Z57" s="186" t="s">
        <v>13</v>
      </c>
      <c r="AA57" s="113">
        <v>0</v>
      </c>
      <c r="AB57" s="114">
        <v>0</v>
      </c>
      <c r="AC57" s="114">
        <v>0</v>
      </c>
      <c r="AD57" s="114">
        <v>0</v>
      </c>
      <c r="AE57" s="114">
        <v>0</v>
      </c>
      <c r="AF57" s="35"/>
    </row>
    <row r="58" spans="1:32" ht="17.149999999999999" customHeight="1" x14ac:dyDescent="0.35">
      <c r="A58" s="30">
        <v>53</v>
      </c>
      <c r="B58" s="30">
        <v>52</v>
      </c>
      <c r="C58" s="30">
        <f>B58-A58</f>
        <v>-1</v>
      </c>
      <c r="D58" s="92" t="s">
        <v>676</v>
      </c>
      <c r="E58" s="86">
        <f>LARGE(H58:AE58,1)+LARGE(H58:AE58,2)+LARGE(H58:AE58,3)+LARGE(H58:AE58,4)+LARGE(H58:AE58,5)+F58</f>
        <v>3</v>
      </c>
      <c r="F58" s="243"/>
      <c r="G58" s="93">
        <f>COUNT(H58:Z58)</f>
        <v>1</v>
      </c>
      <c r="H58" s="94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 t="s">
        <v>13</v>
      </c>
      <c r="W58" s="94">
        <v>3</v>
      </c>
      <c r="X58" s="186" t="s">
        <v>13</v>
      </c>
      <c r="Y58" s="191" t="s">
        <v>13</v>
      </c>
      <c r="Z58" s="186" t="s">
        <v>13</v>
      </c>
      <c r="AA58" s="113">
        <v>0</v>
      </c>
      <c r="AB58" s="114">
        <v>0</v>
      </c>
      <c r="AC58" s="114">
        <v>0</v>
      </c>
      <c r="AD58" s="114">
        <v>0</v>
      </c>
      <c r="AE58" s="114">
        <v>0</v>
      </c>
      <c r="AF58" s="35"/>
    </row>
    <row r="59" spans="1:32" ht="17.149999999999999" customHeight="1" x14ac:dyDescent="0.35">
      <c r="A59" s="30">
        <v>54</v>
      </c>
      <c r="B59" s="30">
        <v>53</v>
      </c>
      <c r="C59" s="30">
        <f>B59-A59</f>
        <v>-1</v>
      </c>
      <c r="D59" s="92" t="s">
        <v>855</v>
      </c>
      <c r="E59" s="86">
        <f>LARGE(H59:AE59,1)+LARGE(H59:AE59,2)+LARGE(H59:AE59,3)+LARGE(H59:AE59,4)+LARGE(H59:AE59,5)+F59</f>
        <v>3</v>
      </c>
      <c r="F59" s="243"/>
      <c r="G59" s="93">
        <f>COUNT(H59:Z59)</f>
        <v>1</v>
      </c>
      <c r="H59" s="94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202" t="s">
        <v>13</v>
      </c>
      <c r="U59" s="94" t="s">
        <v>13</v>
      </c>
      <c r="V59" s="186" t="s">
        <v>13</v>
      </c>
      <c r="W59" s="94" t="s">
        <v>13</v>
      </c>
      <c r="X59" s="186">
        <v>3</v>
      </c>
      <c r="Y59" s="191" t="s">
        <v>13</v>
      </c>
      <c r="Z59" s="186" t="s">
        <v>13</v>
      </c>
      <c r="AA59" s="113">
        <v>0</v>
      </c>
      <c r="AB59" s="114">
        <v>0</v>
      </c>
      <c r="AC59" s="114">
        <v>0</v>
      </c>
      <c r="AD59" s="114">
        <v>0</v>
      </c>
      <c r="AE59" s="114">
        <v>0</v>
      </c>
      <c r="AF59" s="35"/>
    </row>
    <row r="60" spans="1:32" ht="17.149999999999999" customHeight="1" x14ac:dyDescent="0.35">
      <c r="A60" s="30">
        <v>55</v>
      </c>
      <c r="B60" s="30">
        <v>54</v>
      </c>
      <c r="C60" s="30">
        <f>B60-A60</f>
        <v>-1</v>
      </c>
      <c r="D60" s="92" t="s">
        <v>560</v>
      </c>
      <c r="E60" s="86">
        <f>LARGE(H60:AE60,1)+LARGE(H60:AE60,2)+LARGE(H60:AE60,3)+LARGE(H60:AE60,4)+LARGE(H60:AE60,5)+F60</f>
        <v>3</v>
      </c>
      <c r="F60" s="243"/>
      <c r="G60" s="93">
        <f>COUNT(H60:Z60)</f>
        <v>1</v>
      </c>
      <c r="H60" s="94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>
        <v>3</v>
      </c>
      <c r="Q60" s="191" t="s">
        <v>13</v>
      </c>
      <c r="R60" s="186" t="s">
        <v>13</v>
      </c>
      <c r="S60" s="191" t="s">
        <v>13</v>
      </c>
      <c r="T60" s="202" t="s">
        <v>13</v>
      </c>
      <c r="U60" s="94" t="s">
        <v>13</v>
      </c>
      <c r="V60" s="186" t="s">
        <v>13</v>
      </c>
      <c r="W60" s="94" t="s">
        <v>13</v>
      </c>
      <c r="X60" s="186" t="s">
        <v>13</v>
      </c>
      <c r="Y60" s="191" t="s">
        <v>13</v>
      </c>
      <c r="Z60" s="186" t="s">
        <v>13</v>
      </c>
      <c r="AA60" s="113">
        <v>0</v>
      </c>
      <c r="AB60" s="114">
        <v>0</v>
      </c>
      <c r="AC60" s="114">
        <v>0</v>
      </c>
      <c r="AD60" s="114">
        <v>0</v>
      </c>
      <c r="AE60" s="114">
        <v>0</v>
      </c>
      <c r="AF60" s="35"/>
    </row>
    <row r="61" spans="1:32" ht="17.149999999999999" customHeight="1" x14ac:dyDescent="0.35">
      <c r="A61" s="30">
        <v>56</v>
      </c>
      <c r="B61" s="30">
        <v>55</v>
      </c>
      <c r="C61" s="30">
        <f>B61-A61</f>
        <v>-1</v>
      </c>
      <c r="D61" s="92" t="s">
        <v>1305</v>
      </c>
      <c r="E61" s="86">
        <f>LARGE(H61:AE61,1)+LARGE(H61:AE61,2)+LARGE(H61:AE61,3)+LARGE(H61:AE61,4)+LARGE(H61:AE61,5)+F61</f>
        <v>3</v>
      </c>
      <c r="F61" s="242"/>
      <c r="G61" s="93">
        <f>COUNT(H61:Z61)</f>
        <v>1</v>
      </c>
      <c r="H61" s="94"/>
      <c r="I61" s="191" t="s">
        <v>13</v>
      </c>
      <c r="J61" s="186">
        <v>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94" t="s">
        <v>13</v>
      </c>
      <c r="X61" s="186" t="s">
        <v>13</v>
      </c>
      <c r="Y61" s="191" t="s">
        <v>13</v>
      </c>
      <c r="Z61" s="186" t="s">
        <v>13</v>
      </c>
      <c r="AA61" s="113">
        <v>0</v>
      </c>
      <c r="AB61" s="114">
        <v>0</v>
      </c>
      <c r="AC61" s="114">
        <v>0</v>
      </c>
      <c r="AD61" s="114">
        <v>0</v>
      </c>
      <c r="AE61" s="114">
        <v>0</v>
      </c>
      <c r="AF61" s="35"/>
    </row>
    <row r="62" spans="1:32" ht="17.149999999999999" customHeight="1" x14ac:dyDescent="0.35">
      <c r="A62" s="30">
        <v>57</v>
      </c>
      <c r="B62" s="30">
        <v>56</v>
      </c>
      <c r="C62" s="30">
        <f>B62-A62</f>
        <v>-1</v>
      </c>
      <c r="D62" s="92" t="s">
        <v>1388</v>
      </c>
      <c r="E62" s="86">
        <f>LARGE(H62:AE62,1)+LARGE(H62:AE62,2)+LARGE(H62:AE62,3)+LARGE(H62:AE62,4)+LARGE(H62:AE62,5)+F62</f>
        <v>3</v>
      </c>
      <c r="F62" s="243"/>
      <c r="G62" s="93">
        <f>COUNT(H62:Z62)</f>
        <v>1</v>
      </c>
      <c r="H62" s="94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>
        <v>3</v>
      </c>
      <c r="S62" s="191" t="s">
        <v>13</v>
      </c>
      <c r="T62" s="202" t="s">
        <v>13</v>
      </c>
      <c r="U62" s="94" t="s">
        <v>13</v>
      </c>
      <c r="V62" s="186" t="s">
        <v>13</v>
      </c>
      <c r="W62" s="94" t="s">
        <v>13</v>
      </c>
      <c r="X62" s="186" t="s">
        <v>13</v>
      </c>
      <c r="Y62" s="191" t="s">
        <v>13</v>
      </c>
      <c r="Z62" s="186" t="s">
        <v>13</v>
      </c>
      <c r="AA62" s="115">
        <v>0</v>
      </c>
      <c r="AB62" s="116">
        <v>0</v>
      </c>
      <c r="AC62" s="116">
        <v>0</v>
      </c>
      <c r="AD62" s="116">
        <v>0</v>
      </c>
      <c r="AE62" s="116">
        <v>0</v>
      </c>
      <c r="AF62" s="117"/>
    </row>
    <row r="63" spans="1:32" ht="17.149999999999999" customHeight="1" x14ac:dyDescent="0.35">
      <c r="A63" s="30">
        <v>58</v>
      </c>
      <c r="B63" s="30">
        <v>57</v>
      </c>
      <c r="C63" s="30">
        <f>B63-A63</f>
        <v>-1</v>
      </c>
      <c r="D63" s="92" t="s">
        <v>723</v>
      </c>
      <c r="E63" s="86">
        <f>LARGE(H63:AE63,1)+LARGE(H63:AE63,2)+LARGE(H63:AE63,3)+LARGE(H63:AE63,4)+LARGE(H63:AE63,5)+F63</f>
        <v>3</v>
      </c>
      <c r="F63" s="243"/>
      <c r="G63" s="93">
        <f>COUNT(H63:Z63)</f>
        <v>1</v>
      </c>
      <c r="H63" s="94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>
        <v>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202" t="s">
        <v>13</v>
      </c>
      <c r="U63" s="94" t="s">
        <v>13</v>
      </c>
      <c r="V63" s="186" t="s">
        <v>13</v>
      </c>
      <c r="W63" s="94" t="s">
        <v>13</v>
      </c>
      <c r="X63" s="186" t="s">
        <v>13</v>
      </c>
      <c r="Y63" s="191" t="s">
        <v>13</v>
      </c>
      <c r="Z63" s="186" t="s">
        <v>13</v>
      </c>
      <c r="AA63" s="230">
        <v>0</v>
      </c>
      <c r="AB63" s="231">
        <v>0</v>
      </c>
      <c r="AC63" s="231">
        <v>0</v>
      </c>
      <c r="AD63" s="231">
        <v>0</v>
      </c>
      <c r="AE63" s="232">
        <v>0</v>
      </c>
      <c r="AF63" s="233"/>
    </row>
    <row r="64" spans="1:32" ht="17.149999999999999" customHeight="1" x14ac:dyDescent="0.35">
      <c r="A64" s="30">
        <v>59</v>
      </c>
      <c r="B64" s="30"/>
      <c r="C64" s="30"/>
      <c r="D64" s="92" t="s">
        <v>1668</v>
      </c>
      <c r="E64" s="86">
        <f>LARGE(H64:AE64,1)+LARGE(H64:AE64,2)+LARGE(H64:AE64,3)+LARGE(H64:AE64,4)+LARGE(H64:AE64,5)+F64</f>
        <v>3</v>
      </c>
      <c r="F64" s="242"/>
      <c r="G64" s="93">
        <f>COUNT(H64:Z64)</f>
        <v>1</v>
      </c>
      <c r="H64" s="94"/>
      <c r="I64" s="191">
        <v>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202" t="s">
        <v>13</v>
      </c>
      <c r="U64" s="94" t="s">
        <v>13</v>
      </c>
      <c r="V64" s="186" t="s">
        <v>13</v>
      </c>
      <c r="W64" s="94" t="s">
        <v>13</v>
      </c>
      <c r="X64" s="186" t="s">
        <v>13</v>
      </c>
      <c r="Y64" s="191" t="s">
        <v>13</v>
      </c>
      <c r="Z64" s="186" t="s">
        <v>13</v>
      </c>
      <c r="AA64" s="225">
        <v>0</v>
      </c>
      <c r="AB64" s="226">
        <v>0</v>
      </c>
      <c r="AC64" s="226">
        <v>0</v>
      </c>
      <c r="AD64" s="226">
        <v>0</v>
      </c>
      <c r="AE64" s="226">
        <v>0</v>
      </c>
      <c r="AF64" s="227"/>
    </row>
    <row r="65" spans="1:223" ht="17.149999999999999" customHeight="1" x14ac:dyDescent="0.35">
      <c r="A65" s="30">
        <v>60</v>
      </c>
      <c r="B65" s="30">
        <v>58</v>
      </c>
      <c r="C65" s="30">
        <f>B65-A65</f>
        <v>-2</v>
      </c>
      <c r="D65" s="92" t="s">
        <v>711</v>
      </c>
      <c r="E65" s="86">
        <f>LARGE(H65:AE65,1)+LARGE(H65:AE65,2)+LARGE(H65:AE65,3)+LARGE(H65:AE65,4)+LARGE(H65:AE65,5)+F65</f>
        <v>2</v>
      </c>
      <c r="F65" s="243"/>
      <c r="G65" s="93">
        <f>COUNT(H65:Z65)</f>
        <v>1</v>
      </c>
      <c r="H65" s="94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 t="s">
        <v>13</v>
      </c>
      <c r="V65" s="186">
        <v>2</v>
      </c>
      <c r="W65" s="94" t="s">
        <v>13</v>
      </c>
      <c r="X65" s="186" t="s">
        <v>13</v>
      </c>
      <c r="Y65" s="191" t="s">
        <v>13</v>
      </c>
      <c r="Z65" s="186" t="s">
        <v>13</v>
      </c>
      <c r="AA65" s="113">
        <v>0</v>
      </c>
      <c r="AB65" s="114">
        <v>0</v>
      </c>
      <c r="AC65" s="114">
        <v>0</v>
      </c>
      <c r="AD65" s="114">
        <v>0</v>
      </c>
      <c r="AE65" s="114">
        <v>0</v>
      </c>
      <c r="AF65" s="35"/>
    </row>
    <row r="66" spans="1:223" ht="17.149999999999999" customHeight="1" x14ac:dyDescent="0.35">
      <c r="A66" s="30">
        <v>61</v>
      </c>
      <c r="B66" s="30">
        <v>59</v>
      </c>
      <c r="C66" s="30">
        <f>B66-A66</f>
        <v>-2</v>
      </c>
      <c r="D66" s="92" t="s">
        <v>1306</v>
      </c>
      <c r="E66" s="86">
        <f>LARGE(H66:AE66,1)+LARGE(H66:AE66,2)+LARGE(H66:AE66,3)+LARGE(H66:AE66,4)+LARGE(H66:AE66,5)+F66</f>
        <v>2</v>
      </c>
      <c r="F66" s="243"/>
      <c r="G66" s="93">
        <f>COUNT(H66:Z66)</f>
        <v>1</v>
      </c>
      <c r="H66" s="94"/>
      <c r="I66" s="191" t="s">
        <v>13</v>
      </c>
      <c r="J66" s="186">
        <v>2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202" t="s">
        <v>13</v>
      </c>
      <c r="U66" s="94" t="s">
        <v>13</v>
      </c>
      <c r="V66" s="186" t="s">
        <v>13</v>
      </c>
      <c r="W66" s="94" t="s">
        <v>13</v>
      </c>
      <c r="X66" s="186" t="s">
        <v>13</v>
      </c>
      <c r="Y66" s="191" t="s">
        <v>13</v>
      </c>
      <c r="Z66" s="186" t="s">
        <v>13</v>
      </c>
      <c r="AA66" s="113">
        <v>0</v>
      </c>
      <c r="AB66" s="114">
        <v>0</v>
      </c>
      <c r="AC66" s="114">
        <v>0</v>
      </c>
      <c r="AD66" s="114">
        <v>0</v>
      </c>
      <c r="AE66" s="114">
        <v>0</v>
      </c>
      <c r="AF66" s="35"/>
    </row>
    <row r="67" spans="1:223" ht="17.149999999999999" customHeight="1" x14ac:dyDescent="0.35">
      <c r="A67" s="30">
        <v>62</v>
      </c>
      <c r="B67" s="30">
        <v>60</v>
      </c>
      <c r="C67" s="30">
        <f>B67-A67</f>
        <v>-2</v>
      </c>
      <c r="D67" s="92" t="s">
        <v>1389</v>
      </c>
      <c r="E67" s="86">
        <f>LARGE(H67:AE67,1)+LARGE(H67:AE67,2)+LARGE(H67:AE67,3)+LARGE(H67:AE67,4)+LARGE(H67:AE67,5)+F67</f>
        <v>2</v>
      </c>
      <c r="F67" s="243"/>
      <c r="G67" s="93">
        <f>COUNT(H67:Z67)</f>
        <v>1</v>
      </c>
      <c r="H67" s="94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>
        <v>2</v>
      </c>
      <c r="S67" s="191" t="s">
        <v>13</v>
      </c>
      <c r="T67" s="202" t="s">
        <v>13</v>
      </c>
      <c r="U67" s="94" t="s">
        <v>13</v>
      </c>
      <c r="V67" s="186" t="s">
        <v>13</v>
      </c>
      <c r="W67" s="94" t="s">
        <v>13</v>
      </c>
      <c r="X67" s="186" t="s">
        <v>13</v>
      </c>
      <c r="Y67" s="191" t="s">
        <v>13</v>
      </c>
      <c r="Z67" s="186" t="s">
        <v>13</v>
      </c>
      <c r="AA67" s="113">
        <v>0</v>
      </c>
      <c r="AB67" s="114">
        <v>0</v>
      </c>
      <c r="AC67" s="114">
        <v>0</v>
      </c>
      <c r="AD67" s="114">
        <v>0</v>
      </c>
      <c r="AE67" s="114">
        <v>0</v>
      </c>
      <c r="AF67" s="35"/>
    </row>
    <row r="68" spans="1:223" ht="17.149999999999999" customHeight="1" x14ac:dyDescent="0.35">
      <c r="A68" s="30">
        <v>63</v>
      </c>
      <c r="B68" s="30">
        <v>61</v>
      </c>
      <c r="C68" s="30">
        <f>B68-A68</f>
        <v>-2</v>
      </c>
      <c r="D68" s="92" t="s">
        <v>1512</v>
      </c>
      <c r="E68" s="86">
        <f>LARGE(H68:AE68,1)+LARGE(H68:AE68,2)+LARGE(H68:AE68,3)+LARGE(H68:AE68,4)+LARGE(H68:AE68,5)+F68</f>
        <v>2</v>
      </c>
      <c r="F68" s="243"/>
      <c r="G68" s="93">
        <f>COUNT(H68:Z68)</f>
        <v>1</v>
      </c>
      <c r="H68" s="94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>
        <v>2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202" t="s">
        <v>13</v>
      </c>
      <c r="U68" s="94" t="s">
        <v>13</v>
      </c>
      <c r="V68" s="186" t="s">
        <v>13</v>
      </c>
      <c r="W68" s="94" t="s">
        <v>13</v>
      </c>
      <c r="X68" s="186" t="s">
        <v>13</v>
      </c>
      <c r="Y68" s="191" t="s">
        <v>13</v>
      </c>
      <c r="Z68" s="186" t="s">
        <v>13</v>
      </c>
      <c r="AA68" s="113">
        <v>0</v>
      </c>
      <c r="AB68" s="114">
        <v>0</v>
      </c>
      <c r="AC68" s="114">
        <v>0</v>
      </c>
      <c r="AD68" s="114">
        <v>0</v>
      </c>
      <c r="AE68" s="114">
        <v>0</v>
      </c>
      <c r="AF68" s="35"/>
    </row>
    <row r="69" spans="1:223" ht="17.149999999999999" customHeight="1" x14ac:dyDescent="0.35">
      <c r="A69" s="30">
        <v>64</v>
      </c>
      <c r="B69" s="30"/>
      <c r="C69" s="30"/>
      <c r="D69" s="110" t="s">
        <v>1669</v>
      </c>
      <c r="E69" s="86">
        <f>LARGE(H69:AE69,1)+LARGE(H69:AE69,2)+LARGE(H69:AE69,3)+LARGE(H69:AE69,4)+LARGE(H69:AE69,5)+F69</f>
        <v>2</v>
      </c>
      <c r="F69" s="243"/>
      <c r="G69" s="93">
        <f>COUNT(H69:Z69)</f>
        <v>1</v>
      </c>
      <c r="H69" s="94"/>
      <c r="I69" s="191">
        <v>2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94" t="s">
        <v>13</v>
      </c>
      <c r="X69" s="186" t="s">
        <v>13</v>
      </c>
      <c r="Y69" s="191" t="s">
        <v>13</v>
      </c>
      <c r="Z69" s="186" t="s">
        <v>13</v>
      </c>
      <c r="AA69" s="113">
        <v>0</v>
      </c>
      <c r="AB69" s="114">
        <v>0</v>
      </c>
      <c r="AC69" s="114">
        <v>0</v>
      </c>
      <c r="AD69" s="114">
        <v>0</v>
      </c>
      <c r="AE69" s="114">
        <v>0</v>
      </c>
      <c r="AF69" s="35"/>
    </row>
    <row r="70" spans="1:223" ht="17.149999999999999" customHeight="1" x14ac:dyDescent="0.35">
      <c r="A70" s="30">
        <v>65</v>
      </c>
      <c r="B70" s="30">
        <v>62</v>
      </c>
      <c r="C70" s="30">
        <f>B70-A70</f>
        <v>-3</v>
      </c>
      <c r="D70" s="92" t="s">
        <v>924</v>
      </c>
      <c r="E70" s="86">
        <f>LARGE(H70:AE70,1)+LARGE(H70:AE70,2)+LARGE(H70:AE70,3)+LARGE(H70:AE70,4)+LARGE(H70:AE70,5)+F70</f>
        <v>1</v>
      </c>
      <c r="F70" s="243"/>
      <c r="G70" s="93">
        <f>COUNT(H70:Z70)</f>
        <v>1</v>
      </c>
      <c r="H70" s="94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202" t="s">
        <v>13</v>
      </c>
      <c r="U70" s="94" t="s">
        <v>13</v>
      </c>
      <c r="V70" s="186">
        <v>1</v>
      </c>
      <c r="W70" s="94" t="s">
        <v>13</v>
      </c>
      <c r="X70" s="186" t="s">
        <v>13</v>
      </c>
      <c r="Y70" s="191" t="s">
        <v>13</v>
      </c>
      <c r="Z70" s="186" t="s">
        <v>13</v>
      </c>
      <c r="AA70" s="113">
        <v>0</v>
      </c>
      <c r="AB70" s="114">
        <v>0</v>
      </c>
      <c r="AC70" s="114">
        <v>0</v>
      </c>
      <c r="AD70" s="114">
        <v>0</v>
      </c>
      <c r="AE70" s="114">
        <v>0</v>
      </c>
      <c r="AF70" s="35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</row>
    <row r="71" spans="1:223" ht="17.149999999999999" customHeight="1" x14ac:dyDescent="0.35">
      <c r="A71" s="30">
        <v>66</v>
      </c>
      <c r="B71" s="30">
        <v>63</v>
      </c>
      <c r="C71" s="30">
        <f>B71-A71</f>
        <v>-3</v>
      </c>
      <c r="D71" s="110" t="s">
        <v>603</v>
      </c>
      <c r="E71" s="86">
        <f>LARGE(H71:AE71,1)+LARGE(H71:AE71,2)+LARGE(H71:AE71,3)+LARGE(H71:AE71,4)+LARGE(H71:AE71,5)+F71</f>
        <v>1</v>
      </c>
      <c r="F71" s="243"/>
      <c r="G71" s="93">
        <f>COUNT(H71:Z71)</f>
        <v>1</v>
      </c>
      <c r="H71" s="94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202">
        <v>1</v>
      </c>
      <c r="U71" s="94" t="s">
        <v>13</v>
      </c>
      <c r="V71" s="186" t="s">
        <v>13</v>
      </c>
      <c r="W71" s="94" t="s">
        <v>13</v>
      </c>
      <c r="X71" s="186" t="s">
        <v>13</v>
      </c>
      <c r="Y71" s="191" t="s">
        <v>13</v>
      </c>
      <c r="Z71" s="186" t="s">
        <v>13</v>
      </c>
      <c r="AA71" s="113">
        <v>0</v>
      </c>
      <c r="AB71" s="114">
        <v>0</v>
      </c>
      <c r="AC71" s="114">
        <v>0</v>
      </c>
      <c r="AD71" s="114">
        <v>0</v>
      </c>
      <c r="AE71" s="114">
        <v>0</v>
      </c>
      <c r="AF71" s="35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</row>
    <row r="72" spans="1:223" ht="17.149999999999999" customHeight="1" x14ac:dyDescent="0.35">
      <c r="A72" s="30">
        <v>67</v>
      </c>
      <c r="B72" s="30">
        <v>64</v>
      </c>
      <c r="C72" s="30">
        <f>B72-A72</f>
        <v>-3</v>
      </c>
      <c r="D72" s="92" t="s">
        <v>1307</v>
      </c>
      <c r="E72" s="86">
        <f>LARGE(H72:AE72,1)+LARGE(H72:AE72,2)+LARGE(H72:AE72,3)+LARGE(H72:AE72,4)+LARGE(H72:AE72,5)+F72</f>
        <v>1</v>
      </c>
      <c r="F72" s="243"/>
      <c r="G72" s="93">
        <f>COUNT(H72:Z72)</f>
        <v>1</v>
      </c>
      <c r="H72" s="94"/>
      <c r="I72" s="191" t="s">
        <v>13</v>
      </c>
      <c r="J72" s="186">
        <v>1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202" t="s">
        <v>13</v>
      </c>
      <c r="U72" s="94" t="s">
        <v>13</v>
      </c>
      <c r="V72" s="186" t="s">
        <v>13</v>
      </c>
      <c r="W72" s="94" t="s">
        <v>13</v>
      </c>
      <c r="X72" s="186" t="s">
        <v>13</v>
      </c>
      <c r="Y72" s="191" t="s">
        <v>13</v>
      </c>
      <c r="Z72" s="186" t="s">
        <v>13</v>
      </c>
      <c r="AA72" s="113">
        <v>0</v>
      </c>
      <c r="AB72" s="114">
        <v>0</v>
      </c>
      <c r="AC72" s="114">
        <v>0</v>
      </c>
      <c r="AD72" s="114">
        <v>0</v>
      </c>
      <c r="AE72" s="114">
        <v>0</v>
      </c>
      <c r="AF72" s="35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</row>
    <row r="73" spans="1:223" ht="17.149999999999999" customHeight="1" x14ac:dyDescent="0.35">
      <c r="A73" s="30"/>
      <c r="B73" s="30">
        <v>65</v>
      </c>
      <c r="C73" s="30">
        <f>B73-A73</f>
        <v>65</v>
      </c>
      <c r="D73" s="92" t="s">
        <v>1390</v>
      </c>
      <c r="E73" s="86">
        <f>LARGE(H73:AE73,1)+LARGE(H73:AE73,2)+LARGE(H73:AE73,3)+LARGE(H73:AE73,4)+LARGE(H73:AE73,5)+F73</f>
        <v>1</v>
      </c>
      <c r="F73" s="243"/>
      <c r="G73" s="93">
        <f>COUNT(H73:Z73)</f>
        <v>1</v>
      </c>
      <c r="H73" s="94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>
        <v>1</v>
      </c>
      <c r="S73" s="191" t="s">
        <v>13</v>
      </c>
      <c r="T73" s="202" t="s">
        <v>13</v>
      </c>
      <c r="U73" s="94" t="s">
        <v>13</v>
      </c>
      <c r="V73" s="186" t="s">
        <v>13</v>
      </c>
      <c r="W73" s="94" t="s">
        <v>13</v>
      </c>
      <c r="X73" s="186" t="s">
        <v>13</v>
      </c>
      <c r="Y73" s="191" t="s">
        <v>13</v>
      </c>
      <c r="Z73" s="186" t="s">
        <v>13</v>
      </c>
      <c r="AA73" s="113">
        <v>0</v>
      </c>
      <c r="AB73" s="114">
        <v>0</v>
      </c>
      <c r="AC73" s="114">
        <v>0</v>
      </c>
      <c r="AD73" s="114">
        <v>0</v>
      </c>
      <c r="AE73" s="114">
        <v>0</v>
      </c>
      <c r="AF73" s="35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</row>
    <row r="74" spans="1:223" ht="17.149999999999999" customHeight="1" x14ac:dyDescent="0.35">
      <c r="A74" s="30"/>
      <c r="B74" s="30">
        <v>66</v>
      </c>
      <c r="C74" s="30">
        <f>B74-A74</f>
        <v>66</v>
      </c>
      <c r="D74" s="92" t="s">
        <v>1475</v>
      </c>
      <c r="E74" s="86">
        <f>LARGE(H74:AE74,1)+LARGE(H74:AE74,2)+LARGE(H74:AE74,3)+LARGE(H74:AE74,4)+LARGE(H74:AE74,5)+F74</f>
        <v>1</v>
      </c>
      <c r="F74" s="243"/>
      <c r="G74" s="93">
        <f>COUNT(H74:Z74)</f>
        <v>1</v>
      </c>
      <c r="H74" s="94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>
        <v>1</v>
      </c>
      <c r="R74" s="186" t="s">
        <v>13</v>
      </c>
      <c r="S74" s="191" t="s">
        <v>13</v>
      </c>
      <c r="T74" s="202" t="s">
        <v>13</v>
      </c>
      <c r="U74" s="94" t="s">
        <v>13</v>
      </c>
      <c r="V74" s="186" t="s">
        <v>13</v>
      </c>
      <c r="W74" s="94" t="s">
        <v>13</v>
      </c>
      <c r="X74" s="186" t="s">
        <v>13</v>
      </c>
      <c r="Y74" s="191" t="s">
        <v>13</v>
      </c>
      <c r="Z74" s="186" t="s">
        <v>13</v>
      </c>
      <c r="AA74" s="113">
        <v>0</v>
      </c>
      <c r="AB74" s="114">
        <v>0</v>
      </c>
      <c r="AC74" s="114">
        <v>0</v>
      </c>
      <c r="AD74" s="114">
        <v>0</v>
      </c>
      <c r="AE74" s="114">
        <v>0</v>
      </c>
      <c r="AF74" s="35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</row>
    <row r="75" spans="1:223" ht="17.149999999999999" customHeight="1" x14ac:dyDescent="0.35">
      <c r="A75" s="30"/>
      <c r="B75" s="30">
        <v>67</v>
      </c>
      <c r="C75" s="30">
        <f>B75-A75</f>
        <v>67</v>
      </c>
      <c r="D75" s="92" t="s">
        <v>1513</v>
      </c>
      <c r="E75" s="86">
        <f>LARGE(H75:AE75,1)+LARGE(H75:AE75,2)+LARGE(H75:AE75,3)+LARGE(H75:AE75,4)+LARGE(H75:AE75,5)+F75</f>
        <v>1</v>
      </c>
      <c r="F75" s="243"/>
      <c r="G75" s="93">
        <f>COUNT(H75:Z75)</f>
        <v>1</v>
      </c>
      <c r="H75" s="94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>
        <v>1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202" t="s">
        <v>13</v>
      </c>
      <c r="U75" s="94" t="s">
        <v>13</v>
      </c>
      <c r="V75" s="186" t="s">
        <v>13</v>
      </c>
      <c r="W75" s="94" t="s">
        <v>13</v>
      </c>
      <c r="X75" s="186" t="s">
        <v>13</v>
      </c>
      <c r="Y75" s="191" t="s">
        <v>13</v>
      </c>
      <c r="Z75" s="186" t="s">
        <v>13</v>
      </c>
      <c r="AA75" s="113">
        <v>0</v>
      </c>
      <c r="AB75" s="114">
        <v>0</v>
      </c>
      <c r="AC75" s="114">
        <v>0</v>
      </c>
      <c r="AD75" s="114">
        <v>0</v>
      </c>
      <c r="AE75" s="114">
        <v>0</v>
      </c>
      <c r="AF75" s="35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</row>
    <row r="76" spans="1:223" ht="17.149999999999999" customHeight="1" x14ac:dyDescent="0.35">
      <c r="A76" s="30"/>
      <c r="B76" s="30"/>
      <c r="C76" s="30"/>
      <c r="D76" s="92"/>
      <c r="E76" s="86">
        <f t="shared" ref="E70:E101" si="0">LARGE(H76:AE76,1)+LARGE(H76:AE76,2)+LARGE(H76:AE76,3)+LARGE(H76:AE76,4)+LARGE(H76:AE76,5)+F76</f>
        <v>0</v>
      </c>
      <c r="F76" s="242"/>
      <c r="G76" s="93">
        <f t="shared" ref="G70:G101" si="1">COUNT(H76:Z76)</f>
        <v>0</v>
      </c>
      <c r="H76" s="94"/>
      <c r="I76" s="191" t="s">
        <v>13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202" t="s">
        <v>13</v>
      </c>
      <c r="U76" s="94" t="s">
        <v>13</v>
      </c>
      <c r="V76" s="186" t="s">
        <v>13</v>
      </c>
      <c r="W76" s="94" t="s">
        <v>13</v>
      </c>
      <c r="X76" s="186" t="s">
        <v>13</v>
      </c>
      <c r="Y76" s="191" t="s">
        <v>13</v>
      </c>
      <c r="Z76" s="186" t="s">
        <v>13</v>
      </c>
      <c r="AA76" s="113">
        <v>0</v>
      </c>
      <c r="AB76" s="114">
        <v>0</v>
      </c>
      <c r="AC76" s="114">
        <v>0</v>
      </c>
      <c r="AD76" s="114">
        <v>0</v>
      </c>
      <c r="AE76" s="114">
        <v>0</v>
      </c>
      <c r="AF76" s="35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</row>
    <row r="77" spans="1:223" ht="17.149999999999999" customHeight="1" x14ac:dyDescent="0.35">
      <c r="A77" s="30"/>
      <c r="B77" s="30"/>
      <c r="C77" s="30"/>
      <c r="D77" s="92"/>
      <c r="E77" s="86">
        <f t="shared" si="0"/>
        <v>0</v>
      </c>
      <c r="F77" s="243"/>
      <c r="G77" s="93">
        <f t="shared" si="1"/>
        <v>0</v>
      </c>
      <c r="H77" s="94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94" t="s">
        <v>13</v>
      </c>
      <c r="X77" s="186" t="s">
        <v>13</v>
      </c>
      <c r="Y77" s="191" t="s">
        <v>13</v>
      </c>
      <c r="Z77" s="186" t="s">
        <v>13</v>
      </c>
      <c r="AA77" s="113">
        <v>0</v>
      </c>
      <c r="AB77" s="114">
        <v>0</v>
      </c>
      <c r="AC77" s="114">
        <v>0</v>
      </c>
      <c r="AD77" s="114">
        <v>0</v>
      </c>
      <c r="AE77" s="114">
        <v>0</v>
      </c>
      <c r="AF77" s="35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</row>
    <row r="78" spans="1:223" ht="17.149999999999999" customHeight="1" x14ac:dyDescent="0.35">
      <c r="A78" s="30"/>
      <c r="B78" s="30"/>
      <c r="C78" s="30"/>
      <c r="D78" s="92"/>
      <c r="E78" s="86">
        <f t="shared" si="0"/>
        <v>0</v>
      </c>
      <c r="F78" s="242"/>
      <c r="G78" s="93">
        <f t="shared" si="1"/>
        <v>0</v>
      </c>
      <c r="H78" s="94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202" t="s">
        <v>13</v>
      </c>
      <c r="U78" s="94" t="s">
        <v>13</v>
      </c>
      <c r="V78" s="186" t="s">
        <v>13</v>
      </c>
      <c r="W78" s="94" t="s">
        <v>13</v>
      </c>
      <c r="X78" s="186" t="s">
        <v>13</v>
      </c>
      <c r="Y78" s="191" t="s">
        <v>13</v>
      </c>
      <c r="Z78" s="186" t="s">
        <v>13</v>
      </c>
      <c r="AA78" s="113">
        <v>0</v>
      </c>
      <c r="AB78" s="114">
        <v>0</v>
      </c>
      <c r="AC78" s="114">
        <v>0</v>
      </c>
      <c r="AD78" s="114">
        <v>0</v>
      </c>
      <c r="AE78" s="114">
        <v>0</v>
      </c>
      <c r="AF78" s="35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</row>
    <row r="79" spans="1:223" ht="17.149999999999999" customHeight="1" x14ac:dyDescent="0.35">
      <c r="A79" s="30"/>
      <c r="B79" s="30"/>
      <c r="C79" s="30"/>
      <c r="D79" s="92"/>
      <c r="E79" s="86">
        <f t="shared" si="0"/>
        <v>0</v>
      </c>
      <c r="F79" s="243"/>
      <c r="G79" s="93">
        <f t="shared" si="1"/>
        <v>0</v>
      </c>
      <c r="H79" s="94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202" t="s">
        <v>13</v>
      </c>
      <c r="U79" s="94" t="s">
        <v>13</v>
      </c>
      <c r="V79" s="186" t="s">
        <v>13</v>
      </c>
      <c r="W79" s="94" t="s">
        <v>13</v>
      </c>
      <c r="X79" s="186" t="s">
        <v>13</v>
      </c>
      <c r="Y79" s="191" t="s">
        <v>13</v>
      </c>
      <c r="Z79" s="186" t="s">
        <v>13</v>
      </c>
      <c r="AA79" s="113">
        <v>0</v>
      </c>
      <c r="AB79" s="114">
        <v>0</v>
      </c>
      <c r="AC79" s="114">
        <v>0</v>
      </c>
      <c r="AD79" s="114">
        <v>0</v>
      </c>
      <c r="AE79" s="114">
        <v>0</v>
      </c>
      <c r="AF79" s="35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</row>
    <row r="80" spans="1:223" ht="17.149999999999999" customHeight="1" x14ac:dyDescent="0.35">
      <c r="A80" s="38"/>
      <c r="B80" s="30"/>
      <c r="C80" s="30"/>
      <c r="D80" s="92"/>
      <c r="E80" s="86">
        <f t="shared" si="0"/>
        <v>0</v>
      </c>
      <c r="F80" s="243"/>
      <c r="G80" s="93">
        <f t="shared" si="1"/>
        <v>0</v>
      </c>
      <c r="H80" s="94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202" t="s">
        <v>13</v>
      </c>
      <c r="U80" s="94" t="s">
        <v>13</v>
      </c>
      <c r="V80" s="186" t="s">
        <v>13</v>
      </c>
      <c r="W80" s="94" t="s">
        <v>13</v>
      </c>
      <c r="X80" s="186" t="s">
        <v>13</v>
      </c>
      <c r="Y80" s="191" t="s">
        <v>13</v>
      </c>
      <c r="Z80" s="186" t="s">
        <v>13</v>
      </c>
      <c r="AA80" s="113">
        <v>0</v>
      </c>
      <c r="AB80" s="114">
        <v>0</v>
      </c>
      <c r="AC80" s="114">
        <v>0</v>
      </c>
      <c r="AD80" s="114">
        <v>0</v>
      </c>
      <c r="AE80" s="114">
        <v>0</v>
      </c>
      <c r="AF80" s="35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</row>
    <row r="81" spans="1:223" ht="17.149999999999999" customHeight="1" x14ac:dyDescent="0.35">
      <c r="A81" s="38"/>
      <c r="B81" s="30"/>
      <c r="C81" s="30"/>
      <c r="D81" s="92"/>
      <c r="E81" s="86">
        <f t="shared" si="0"/>
        <v>0</v>
      </c>
      <c r="F81" s="243"/>
      <c r="G81" s="93">
        <f t="shared" si="1"/>
        <v>0</v>
      </c>
      <c r="H81" s="94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202" t="s">
        <v>13</v>
      </c>
      <c r="U81" s="94" t="s">
        <v>13</v>
      </c>
      <c r="V81" s="186" t="s">
        <v>13</v>
      </c>
      <c r="W81" s="94" t="s">
        <v>13</v>
      </c>
      <c r="X81" s="186" t="s">
        <v>13</v>
      </c>
      <c r="Y81" s="191" t="s">
        <v>13</v>
      </c>
      <c r="Z81" s="186" t="s">
        <v>13</v>
      </c>
      <c r="AA81" s="113">
        <v>0</v>
      </c>
      <c r="AB81" s="114">
        <v>0</v>
      </c>
      <c r="AC81" s="114">
        <v>0</v>
      </c>
      <c r="AD81" s="114">
        <v>0</v>
      </c>
      <c r="AE81" s="114">
        <v>0</v>
      </c>
      <c r="AF81" s="35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</row>
    <row r="82" spans="1:223" ht="17.149999999999999" customHeight="1" x14ac:dyDescent="0.35">
      <c r="A82" s="2"/>
      <c r="B82" s="2"/>
      <c r="C82" s="2"/>
      <c r="D82" s="86"/>
      <c r="E82" s="86">
        <f t="shared" si="0"/>
        <v>0</v>
      </c>
      <c r="F82" s="243"/>
      <c r="G82" s="93">
        <f t="shared" si="1"/>
        <v>0</v>
      </c>
      <c r="H82" s="94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202" t="s">
        <v>13</v>
      </c>
      <c r="U82" s="94" t="s">
        <v>13</v>
      </c>
      <c r="V82" s="186" t="s">
        <v>13</v>
      </c>
      <c r="W82" s="94" t="s">
        <v>13</v>
      </c>
      <c r="X82" s="186" t="s">
        <v>13</v>
      </c>
      <c r="Y82" s="191" t="s">
        <v>13</v>
      </c>
      <c r="Z82" s="186" t="s">
        <v>13</v>
      </c>
      <c r="AA82" s="113">
        <v>0</v>
      </c>
      <c r="AB82" s="114">
        <v>0</v>
      </c>
      <c r="AC82" s="114">
        <v>0</v>
      </c>
      <c r="AD82" s="114">
        <v>0</v>
      </c>
      <c r="AE82" s="114">
        <v>0</v>
      </c>
      <c r="AF82" s="35"/>
    </row>
    <row r="83" spans="1:223" ht="17.149999999999999" customHeight="1" x14ac:dyDescent="0.35">
      <c r="A83" s="40"/>
      <c r="B83" s="40"/>
      <c r="C83" s="40"/>
      <c r="D83" s="40"/>
      <c r="E83" s="40"/>
      <c r="F83" s="235"/>
      <c r="G83" s="118"/>
      <c r="H83" s="119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35"/>
      <c r="AB83" s="35"/>
      <c r="AC83" s="35"/>
      <c r="AD83" s="35"/>
      <c r="AE83" s="35"/>
      <c r="AF83" s="35"/>
    </row>
    <row r="84" spans="1:223" ht="17.149999999999999" customHeight="1" x14ac:dyDescent="0.35">
      <c r="A84" s="35"/>
      <c r="B84" s="35"/>
      <c r="C84" s="35"/>
      <c r="D84" s="35"/>
      <c r="E84" s="42" t="s">
        <v>16</v>
      </c>
      <c r="F84" s="121">
        <f>SUM(F6:F82)</f>
        <v>300</v>
      </c>
      <c r="G84" s="121">
        <f>SUM(G6:G82)</f>
        <v>76</v>
      </c>
      <c r="H84" s="121">
        <f>SUM(H6:H82)</f>
        <v>0</v>
      </c>
      <c r="I84" s="121"/>
      <c r="J84" s="121"/>
      <c r="K84" s="121"/>
      <c r="L84" s="121"/>
      <c r="M84" s="121"/>
      <c r="N84" s="121"/>
      <c r="O84" s="121"/>
      <c r="P84" s="121"/>
      <c r="Q84" s="121"/>
      <c r="R84" s="121">
        <f>SUM(R6:R82)</f>
        <v>34</v>
      </c>
      <c r="S84" s="121"/>
      <c r="T84" s="121">
        <f>SUM(T6:T82)</f>
        <v>146</v>
      </c>
      <c r="U84" s="121"/>
      <c r="V84" s="121">
        <f>SUM(V6:V82)</f>
        <v>146</v>
      </c>
      <c r="W84" s="121">
        <f>SUM(W6:W82)</f>
        <v>13</v>
      </c>
      <c r="X84" s="121">
        <f>SUM(X6:X82)</f>
        <v>3</v>
      </c>
      <c r="Y84" s="121"/>
      <c r="Z84" s="121"/>
      <c r="AA84" s="35"/>
      <c r="AB84" s="35"/>
      <c r="AC84" s="35"/>
      <c r="AD84" s="35"/>
      <c r="AE84" s="35"/>
      <c r="AF84" s="35"/>
    </row>
  </sheetData>
  <sortState ref="B6:AG75">
    <sortCondition descending="1" ref="E6:E75"/>
    <sortCondition ref="G6:G75"/>
  </sortState>
  <conditionalFormatting sqref="C6:C79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T174"/>
  <sheetViews>
    <sheetView showGridLines="0" workbookViewId="0">
      <selection activeCell="I1" sqref="I1:I7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1796875" style="124" customWidth="1"/>
    <col min="8" max="8" width="24.1796875" style="124" hidden="1" customWidth="1"/>
    <col min="9" max="9" width="9.54296875" style="182" customWidth="1"/>
    <col min="10" max="11" width="10.26953125" style="182" customWidth="1"/>
    <col min="12" max="16" width="9.453125" style="229" customWidth="1"/>
    <col min="17" max="19" width="10" style="229" customWidth="1"/>
    <col min="20" max="21" width="11.6328125" style="182" customWidth="1"/>
    <col min="22" max="22" width="11.26953125" style="182" customWidth="1"/>
    <col min="23" max="23" width="10.08984375" style="182" customWidth="1"/>
    <col min="24" max="26" width="11.453125" style="182" customWidth="1"/>
    <col min="27" max="31" width="24.1796875" style="124" hidden="1" customWidth="1"/>
    <col min="32" max="33" width="7.1796875" style="124" customWidth="1"/>
    <col min="34" max="34" width="11.453125" style="124" customWidth="1"/>
    <col min="35" max="228" width="24.1796875" style="124" customWidth="1"/>
  </cols>
  <sheetData>
    <row r="1" spans="1:57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5">
        <v>45634</v>
      </c>
      <c r="X1" s="183">
        <v>45634</v>
      </c>
      <c r="Y1" s="188">
        <v>45627</v>
      </c>
      <c r="Z1" s="183">
        <v>45627</v>
      </c>
      <c r="AA1" s="98"/>
      <c r="AB1" s="99"/>
      <c r="AC1" s="99"/>
      <c r="AD1" s="99"/>
      <c r="AE1" s="125"/>
      <c r="AF1" s="9"/>
      <c r="AG1" s="9"/>
      <c r="AH1" s="100"/>
      <c r="AI1" s="126"/>
      <c r="AJ1" s="101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7"/>
    </row>
    <row r="2" spans="1:57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7" t="s">
        <v>31</v>
      </c>
      <c r="X2" s="184" t="s">
        <v>31</v>
      </c>
      <c r="Y2" s="189" t="s">
        <v>927</v>
      </c>
      <c r="Z2" s="184" t="s">
        <v>927</v>
      </c>
      <c r="AA2" s="102"/>
      <c r="AB2" s="103"/>
      <c r="AC2" s="103"/>
      <c r="AD2" s="103"/>
      <c r="AE2" s="104"/>
      <c r="AF2" s="9"/>
      <c r="AG2" s="9"/>
      <c r="AH2" s="105"/>
      <c r="AI2" s="199"/>
      <c r="AJ2" s="106"/>
      <c r="AK2" s="24"/>
      <c r="AL2" s="194"/>
      <c r="AM2" s="194"/>
      <c r="AN2" s="194"/>
      <c r="AO2" s="25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77"/>
    </row>
    <row r="3" spans="1:57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2</v>
      </c>
      <c r="T3" s="185" t="s">
        <v>413</v>
      </c>
      <c r="U3" s="2" t="s">
        <v>413</v>
      </c>
      <c r="V3" s="185" t="s">
        <v>51</v>
      </c>
      <c r="W3" s="2" t="s">
        <v>51</v>
      </c>
      <c r="X3" s="185" t="s">
        <v>32</v>
      </c>
      <c r="Y3" s="190" t="s">
        <v>51</v>
      </c>
      <c r="Z3" s="185" t="s">
        <v>32</v>
      </c>
      <c r="AA3" s="107"/>
      <c r="AB3" s="104"/>
      <c r="AC3" s="104"/>
      <c r="AD3" s="104"/>
      <c r="AE3" s="104"/>
      <c r="AF3" s="9"/>
      <c r="AG3" s="9"/>
      <c r="AH3" s="105"/>
      <c r="AI3" s="199"/>
      <c r="AJ3" s="106"/>
      <c r="AK3" s="24"/>
      <c r="AL3" s="194"/>
      <c r="AM3" s="194"/>
      <c r="AN3" s="194"/>
      <c r="AO3" s="25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77"/>
    </row>
    <row r="4" spans="1:57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1093</v>
      </c>
      <c r="G4" s="92" t="s">
        <v>5</v>
      </c>
      <c r="H4" s="2"/>
      <c r="I4" s="190" t="s">
        <v>1016</v>
      </c>
      <c r="J4" s="185" t="s">
        <v>1308</v>
      </c>
      <c r="K4" s="190" t="s">
        <v>1016</v>
      </c>
      <c r="L4" s="185" t="s">
        <v>1308</v>
      </c>
      <c r="M4" s="190" t="s">
        <v>1034</v>
      </c>
      <c r="N4" s="185" t="s">
        <v>1016</v>
      </c>
      <c r="O4" s="190" t="s">
        <v>1034</v>
      </c>
      <c r="P4" s="185" t="s">
        <v>1016</v>
      </c>
      <c r="Q4" s="190" t="s">
        <v>1016</v>
      </c>
      <c r="R4" s="185" t="s">
        <v>1308</v>
      </c>
      <c r="S4" s="190" t="s">
        <v>1034</v>
      </c>
      <c r="T4" s="185" t="s">
        <v>1020</v>
      </c>
      <c r="U4" s="2" t="s">
        <v>42</v>
      </c>
      <c r="V4" s="185" t="s">
        <v>1020</v>
      </c>
      <c r="W4" s="2" t="s">
        <v>1016</v>
      </c>
      <c r="X4" s="185" t="s">
        <v>1016</v>
      </c>
      <c r="Y4" s="190" t="s">
        <v>1299</v>
      </c>
      <c r="Z4" s="185" t="s">
        <v>1299</v>
      </c>
      <c r="AA4" s="107"/>
      <c r="AB4" s="104"/>
      <c r="AC4" s="104"/>
      <c r="AD4" s="104"/>
      <c r="AE4" s="104"/>
      <c r="AF4" s="9"/>
      <c r="AG4" s="9"/>
      <c r="AH4" s="105"/>
      <c r="AI4" s="199"/>
      <c r="AJ4" s="106"/>
      <c r="AK4" s="24"/>
      <c r="AL4" s="194"/>
      <c r="AM4" s="194"/>
      <c r="AN4" s="194"/>
      <c r="AO4" s="25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77"/>
    </row>
    <row r="5" spans="1:57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1094</v>
      </c>
      <c r="G5" s="92" t="s">
        <v>11</v>
      </c>
      <c r="H5" s="2"/>
      <c r="I5" s="190">
        <v>9</v>
      </c>
      <c r="J5" s="185">
        <v>10</v>
      </c>
      <c r="K5" s="190">
        <v>7</v>
      </c>
      <c r="L5" s="185">
        <v>15</v>
      </c>
      <c r="M5" s="190">
        <v>11</v>
      </c>
      <c r="N5" s="185">
        <v>7</v>
      </c>
      <c r="O5" s="190">
        <v>14</v>
      </c>
      <c r="P5" s="185">
        <v>4</v>
      </c>
      <c r="Q5" s="190">
        <v>4</v>
      </c>
      <c r="R5" s="185">
        <v>15</v>
      </c>
      <c r="S5" s="190">
        <v>10</v>
      </c>
      <c r="T5" s="185">
        <v>156</v>
      </c>
      <c r="U5" s="2">
        <v>398</v>
      </c>
      <c r="V5" s="185">
        <v>85</v>
      </c>
      <c r="W5" s="2">
        <v>4</v>
      </c>
      <c r="X5" s="185">
        <v>2</v>
      </c>
      <c r="Y5" s="190">
        <v>5</v>
      </c>
      <c r="Z5" s="185">
        <v>5</v>
      </c>
      <c r="AA5" s="108"/>
      <c r="AB5" s="109"/>
      <c r="AC5" s="109"/>
      <c r="AD5" s="109"/>
      <c r="AE5" s="109"/>
      <c r="AF5" s="9"/>
      <c r="AG5" s="9"/>
      <c r="AH5" s="105"/>
      <c r="AI5" s="199"/>
      <c r="AJ5" s="106"/>
      <c r="AK5" s="24"/>
      <c r="AL5" s="194"/>
      <c r="AM5" s="194"/>
      <c r="AN5" s="194"/>
      <c r="AO5" s="25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77"/>
    </row>
    <row r="6" spans="1:57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59</v>
      </c>
      <c r="E6" s="86">
        <f>LARGE(H6:AE6,1)+LARGE(H6:AE6,2)+LARGE(H6:AE6,3)+LARGE(H6:AE6,4)+LARGE(H6:AE6,5)+F6</f>
        <v>67</v>
      </c>
      <c r="F6" s="243">
        <v>20</v>
      </c>
      <c r="G6" s="93">
        <f>COUNT(H6:Z6)</f>
        <v>3</v>
      </c>
      <c r="H6" s="94"/>
      <c r="I6" s="191" t="s">
        <v>13</v>
      </c>
      <c r="J6" s="202">
        <v>17</v>
      </c>
      <c r="K6" s="191" t="s">
        <v>13</v>
      </c>
      <c r="L6" s="186">
        <v>20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202" t="s">
        <v>13</v>
      </c>
      <c r="U6" s="94" t="s">
        <v>13</v>
      </c>
      <c r="V6" s="186" t="s">
        <v>13</v>
      </c>
      <c r="W6" s="94" t="s">
        <v>13</v>
      </c>
      <c r="X6" s="186" t="s">
        <v>13</v>
      </c>
      <c r="Y6" s="191">
        <v>10</v>
      </c>
      <c r="Z6" s="186" t="s">
        <v>13</v>
      </c>
      <c r="AA6" s="111">
        <v>0</v>
      </c>
      <c r="AB6" s="112">
        <v>0</v>
      </c>
      <c r="AC6" s="112">
        <v>0</v>
      </c>
      <c r="AD6" s="112">
        <v>0</v>
      </c>
      <c r="AE6" s="112">
        <v>0</v>
      </c>
      <c r="AF6" s="35"/>
      <c r="AG6" s="35"/>
      <c r="AH6" s="105"/>
      <c r="AI6" s="199"/>
      <c r="AJ6" s="106"/>
      <c r="AK6" s="24"/>
      <c r="AL6" s="194"/>
      <c r="AM6" s="194"/>
      <c r="AN6" s="194"/>
      <c r="AO6" s="25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77"/>
    </row>
    <row r="7" spans="1:57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230</v>
      </c>
      <c r="E7" s="86">
        <f>LARGE(H7:AE7,1)+LARGE(H7:AE7,2)+LARGE(H7:AE7,3)+LARGE(H7:AE7,4)+LARGE(H7:AE7,5)+F7</f>
        <v>48</v>
      </c>
      <c r="F7" s="243">
        <v>20</v>
      </c>
      <c r="G7" s="93">
        <f>COUNT(H7:Z7)</f>
        <v>2</v>
      </c>
      <c r="H7" s="94"/>
      <c r="I7" s="191" t="s">
        <v>13</v>
      </c>
      <c r="J7" s="202" t="s">
        <v>13</v>
      </c>
      <c r="K7" s="191" t="s">
        <v>13</v>
      </c>
      <c r="L7" s="186">
        <v>14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202" t="s">
        <v>13</v>
      </c>
      <c r="U7" s="94" t="s">
        <v>13</v>
      </c>
      <c r="V7" s="186">
        <v>14</v>
      </c>
      <c r="W7" s="94" t="s">
        <v>13</v>
      </c>
      <c r="X7" s="186" t="s">
        <v>13</v>
      </c>
      <c r="Y7" s="191" t="s">
        <v>13</v>
      </c>
      <c r="Z7" s="186" t="s">
        <v>13</v>
      </c>
      <c r="AA7" s="113">
        <v>0</v>
      </c>
      <c r="AB7" s="114">
        <v>0</v>
      </c>
      <c r="AC7" s="114">
        <v>0</v>
      </c>
      <c r="AD7" s="114">
        <v>0</v>
      </c>
      <c r="AE7" s="114">
        <v>0</v>
      </c>
      <c r="AF7" s="35"/>
      <c r="AG7" s="35"/>
      <c r="AH7" s="105"/>
      <c r="AI7" s="199"/>
      <c r="AJ7" s="106"/>
      <c r="AK7" s="24"/>
      <c r="AL7" s="194"/>
      <c r="AM7" s="194"/>
      <c r="AN7" s="194"/>
      <c r="AO7" s="25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77"/>
    </row>
    <row r="8" spans="1:57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58</v>
      </c>
      <c r="E8" s="86">
        <f>LARGE(H8:AE8,1)+LARGE(H8:AE8,2)+LARGE(H8:AE8,3)+LARGE(H8:AE8,4)+LARGE(H8:AE8,5)+F8</f>
        <v>43</v>
      </c>
      <c r="F8" s="243">
        <v>20</v>
      </c>
      <c r="G8" s="93">
        <f>COUNT(H8:Z8)</f>
        <v>1</v>
      </c>
      <c r="H8" s="94"/>
      <c r="I8" s="191" t="s">
        <v>13</v>
      </c>
      <c r="J8" s="202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202">
        <v>23</v>
      </c>
      <c r="U8" s="94" t="s">
        <v>13</v>
      </c>
      <c r="V8" s="186" t="s">
        <v>13</v>
      </c>
      <c r="W8" s="94" t="s">
        <v>13</v>
      </c>
      <c r="X8" s="186" t="s">
        <v>13</v>
      </c>
      <c r="Y8" s="191" t="s">
        <v>13</v>
      </c>
      <c r="Z8" s="186" t="s">
        <v>13</v>
      </c>
      <c r="AA8" s="113">
        <v>0</v>
      </c>
      <c r="AB8" s="114">
        <v>0</v>
      </c>
      <c r="AC8" s="114">
        <v>0</v>
      </c>
      <c r="AD8" s="114">
        <v>0</v>
      </c>
      <c r="AE8" s="114">
        <v>0</v>
      </c>
      <c r="AF8" s="35"/>
      <c r="AG8" s="35"/>
      <c r="AH8" s="105"/>
      <c r="AI8" s="199"/>
      <c r="AJ8" s="106"/>
      <c r="AK8" s="24"/>
      <c r="AL8" s="194"/>
      <c r="AM8" s="194"/>
      <c r="AN8" s="194"/>
      <c r="AO8" s="25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77"/>
    </row>
    <row r="9" spans="1:57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508</v>
      </c>
      <c r="E9" s="86">
        <f>LARGE(H9:AE9,1)+LARGE(H9:AE9,2)+LARGE(H9:AE9,3)+LARGE(H9:AE9,4)+LARGE(H9:AE9,5)+F9</f>
        <v>42</v>
      </c>
      <c r="F9" s="242">
        <v>20</v>
      </c>
      <c r="G9" s="93">
        <f>COUNT(H9:Z9)</f>
        <v>2</v>
      </c>
      <c r="H9" s="94"/>
      <c r="I9" s="191" t="s">
        <v>13</v>
      </c>
      <c r="J9" s="186">
        <v>14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202" t="s">
        <v>13</v>
      </c>
      <c r="U9" s="94" t="s">
        <v>13</v>
      </c>
      <c r="V9" s="186" t="s">
        <v>13</v>
      </c>
      <c r="W9" s="94" t="s">
        <v>13</v>
      </c>
      <c r="X9" s="186" t="s">
        <v>13</v>
      </c>
      <c r="Y9" s="191">
        <v>8</v>
      </c>
      <c r="Z9" s="186" t="s">
        <v>13</v>
      </c>
      <c r="AA9" s="113">
        <v>0</v>
      </c>
      <c r="AB9" s="114">
        <v>0</v>
      </c>
      <c r="AC9" s="114">
        <v>0</v>
      </c>
      <c r="AD9" s="114">
        <v>0</v>
      </c>
      <c r="AE9" s="114">
        <v>0</v>
      </c>
      <c r="AF9" s="35"/>
      <c r="AG9" s="35"/>
      <c r="AH9" s="105"/>
      <c r="AI9" s="199"/>
      <c r="AJ9" s="106"/>
      <c r="AK9" s="24"/>
      <c r="AL9" s="194"/>
      <c r="AM9" s="194"/>
      <c r="AN9" s="194"/>
      <c r="AO9" s="25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77"/>
    </row>
    <row r="10" spans="1:57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64</v>
      </c>
      <c r="E10" s="86">
        <f>LARGE(H10:AE10,1)+LARGE(H10:AE10,2)+LARGE(H10:AE10,3)+LARGE(H10:AE10,4)+LARGE(H10:AE10,5)+F10</f>
        <v>42</v>
      </c>
      <c r="F10" s="243">
        <v>20</v>
      </c>
      <c r="G10" s="93">
        <f>COUNT(H10:Z10)</f>
        <v>3</v>
      </c>
      <c r="H10" s="94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>
        <v>4</v>
      </c>
      <c r="Q10" s="191" t="s">
        <v>13</v>
      </c>
      <c r="R10" s="186" t="s">
        <v>13</v>
      </c>
      <c r="S10" s="191">
        <v>12</v>
      </c>
      <c r="T10" s="202" t="s">
        <v>13</v>
      </c>
      <c r="U10" s="94" t="s">
        <v>13</v>
      </c>
      <c r="V10" s="186" t="s">
        <v>13</v>
      </c>
      <c r="W10" s="94">
        <v>6</v>
      </c>
      <c r="X10" s="186" t="s">
        <v>13</v>
      </c>
      <c r="Y10" s="191" t="s">
        <v>13</v>
      </c>
      <c r="Z10" s="186" t="s">
        <v>13</v>
      </c>
      <c r="AA10" s="113">
        <v>0</v>
      </c>
      <c r="AB10" s="114">
        <v>0</v>
      </c>
      <c r="AC10" s="114">
        <v>0</v>
      </c>
      <c r="AD10" s="114">
        <v>0</v>
      </c>
      <c r="AE10" s="114">
        <v>0</v>
      </c>
      <c r="AF10" s="35"/>
      <c r="AG10" s="35"/>
      <c r="AH10" s="105"/>
      <c r="AI10" s="199"/>
      <c r="AJ10" s="106"/>
      <c r="AK10" s="24"/>
      <c r="AL10" s="194"/>
      <c r="AM10" s="194"/>
      <c r="AN10" s="194"/>
      <c r="AO10" s="25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77"/>
    </row>
    <row r="11" spans="1:57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131</v>
      </c>
      <c r="E11" s="86">
        <f>LARGE(H11:AE11,1)+LARGE(H11:AE11,2)+LARGE(H11:AE11,3)+LARGE(H11:AE11,4)+LARGE(H11:AE11,5)+F11</f>
        <v>40</v>
      </c>
      <c r="F11" s="243">
        <v>20</v>
      </c>
      <c r="G11" s="93">
        <f>COUNT(H11:Z11)</f>
        <v>1</v>
      </c>
      <c r="H11" s="94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>
        <v>20</v>
      </c>
      <c r="S11" s="191" t="s">
        <v>13</v>
      </c>
      <c r="T11" s="202" t="s">
        <v>13</v>
      </c>
      <c r="U11" s="94" t="s">
        <v>13</v>
      </c>
      <c r="V11" s="186" t="s">
        <v>13</v>
      </c>
      <c r="W11" s="94" t="s">
        <v>13</v>
      </c>
      <c r="X11" s="186" t="s">
        <v>13</v>
      </c>
      <c r="Y11" s="191" t="s">
        <v>13</v>
      </c>
      <c r="Z11" s="186" t="s">
        <v>13</v>
      </c>
      <c r="AA11" s="113">
        <v>0</v>
      </c>
      <c r="AB11" s="114">
        <v>0</v>
      </c>
      <c r="AC11" s="114">
        <v>0</v>
      </c>
      <c r="AD11" s="114">
        <v>0</v>
      </c>
      <c r="AE11" s="114">
        <v>0</v>
      </c>
      <c r="AF11" s="35"/>
      <c r="AG11" s="35"/>
      <c r="AH11" s="105"/>
      <c r="AI11" s="199"/>
      <c r="AJ11" s="106"/>
      <c r="AK11" s="24"/>
      <c r="AL11" s="194"/>
      <c r="AM11" s="194"/>
      <c r="AN11" s="194"/>
      <c r="AO11" s="25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77"/>
    </row>
    <row r="12" spans="1:57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664</v>
      </c>
      <c r="E12" s="86">
        <f>LARGE(H12:AE12,1)+LARGE(H12:AE12,2)+LARGE(H12:AE12,3)+LARGE(H12:AE12,4)+LARGE(H12:AE12,5)+F12</f>
        <v>38</v>
      </c>
      <c r="F12" s="243">
        <v>20</v>
      </c>
      <c r="G12" s="93">
        <f>COUNT(H12:Z12)</f>
        <v>2</v>
      </c>
      <c r="H12" s="94"/>
      <c r="I12" s="191" t="s">
        <v>13</v>
      </c>
      <c r="J12" s="202" t="s">
        <v>13</v>
      </c>
      <c r="K12" s="191" t="s">
        <v>13</v>
      </c>
      <c r="L12" s="186" t="s">
        <v>13</v>
      </c>
      <c r="M12" s="191">
        <v>8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 t="s">
        <v>13</v>
      </c>
      <c r="U12" s="94" t="s">
        <v>13</v>
      </c>
      <c r="V12" s="186" t="s">
        <v>13</v>
      </c>
      <c r="W12" s="94" t="s">
        <v>13</v>
      </c>
      <c r="X12" s="186" t="s">
        <v>13</v>
      </c>
      <c r="Y12" s="191" t="s">
        <v>13</v>
      </c>
      <c r="Z12" s="186">
        <v>10</v>
      </c>
      <c r="AA12" s="113">
        <v>0</v>
      </c>
      <c r="AB12" s="114">
        <v>0</v>
      </c>
      <c r="AC12" s="114">
        <v>0</v>
      </c>
      <c r="AD12" s="114">
        <v>0</v>
      </c>
      <c r="AE12" s="114">
        <v>0</v>
      </c>
      <c r="AF12" s="35"/>
      <c r="AG12" s="35"/>
      <c r="AH12" s="105"/>
      <c r="AI12" s="199"/>
      <c r="AJ12" s="106"/>
      <c r="AK12" s="24"/>
      <c r="AL12" s="194"/>
      <c r="AM12" s="194"/>
      <c r="AN12" s="194"/>
      <c r="AO12" s="25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77"/>
    </row>
    <row r="13" spans="1:57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738</v>
      </c>
      <c r="E13" s="86">
        <f>LARGE(H13:AE13,1)+LARGE(H13:AE13,2)+LARGE(H13:AE13,3)+LARGE(H13:AE13,4)+LARGE(H13:AE13,5)+F13</f>
        <v>37</v>
      </c>
      <c r="F13" s="243">
        <v>20</v>
      </c>
      <c r="G13" s="93">
        <f>COUNT(H13:Z13)</f>
        <v>1</v>
      </c>
      <c r="H13" s="94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202" t="s">
        <v>13</v>
      </c>
      <c r="U13" s="94" t="s">
        <v>13</v>
      </c>
      <c r="V13" s="186">
        <v>17</v>
      </c>
      <c r="W13" s="94" t="s">
        <v>13</v>
      </c>
      <c r="X13" s="186" t="s">
        <v>13</v>
      </c>
      <c r="Y13" s="191" t="s">
        <v>13</v>
      </c>
      <c r="Z13" s="186" t="s">
        <v>13</v>
      </c>
      <c r="AA13" s="113">
        <v>0</v>
      </c>
      <c r="AB13" s="114">
        <v>0</v>
      </c>
      <c r="AC13" s="114">
        <v>0</v>
      </c>
      <c r="AD13" s="114">
        <v>0</v>
      </c>
      <c r="AE13" s="114">
        <v>0</v>
      </c>
      <c r="AF13" s="35"/>
      <c r="AG13" s="35"/>
      <c r="AH13" s="105"/>
      <c r="AI13" s="199"/>
      <c r="AJ13" s="106"/>
      <c r="AK13" s="24"/>
      <c r="AL13" s="194"/>
      <c r="AM13" s="194"/>
      <c r="AN13" s="194"/>
      <c r="AO13" s="25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77"/>
    </row>
    <row r="14" spans="1:57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1124</v>
      </c>
      <c r="E14" s="86">
        <f>LARGE(H14:AE14,1)+LARGE(H14:AE14,2)+LARGE(H14:AE14,3)+LARGE(H14:AE14,4)+LARGE(H14:AE14,5)+F14</f>
        <v>34</v>
      </c>
      <c r="F14" s="243">
        <v>20</v>
      </c>
      <c r="G14" s="93">
        <f>COUNT(H14:Z14)</f>
        <v>1</v>
      </c>
      <c r="H14" s="94"/>
      <c r="I14" s="191" t="s">
        <v>13</v>
      </c>
      <c r="J14" s="202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>
        <v>14</v>
      </c>
      <c r="S14" s="191" t="s">
        <v>13</v>
      </c>
      <c r="T14" s="202" t="s">
        <v>13</v>
      </c>
      <c r="U14" s="94" t="s">
        <v>13</v>
      </c>
      <c r="V14" s="186" t="s">
        <v>13</v>
      </c>
      <c r="W14" s="94" t="s">
        <v>13</v>
      </c>
      <c r="X14" s="186" t="s">
        <v>13</v>
      </c>
      <c r="Y14" s="191" t="s">
        <v>13</v>
      </c>
      <c r="Z14" s="186" t="s">
        <v>13</v>
      </c>
      <c r="AA14" s="113">
        <v>0</v>
      </c>
      <c r="AB14" s="114">
        <v>0</v>
      </c>
      <c r="AC14" s="114">
        <v>0</v>
      </c>
      <c r="AD14" s="114">
        <v>0</v>
      </c>
      <c r="AE14" s="114">
        <v>0</v>
      </c>
      <c r="AF14" s="35"/>
      <c r="AG14" s="35"/>
      <c r="AH14" s="105"/>
      <c r="AI14" s="199"/>
      <c r="AJ14" s="106"/>
      <c r="AK14" s="24"/>
      <c r="AL14" s="194"/>
      <c r="AM14" s="194"/>
      <c r="AN14" s="194"/>
      <c r="AO14" s="25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77"/>
    </row>
    <row r="15" spans="1:57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391</v>
      </c>
      <c r="E15" s="86">
        <f>LARGE(H15:AE15,1)+LARGE(H15:AE15,2)+LARGE(H15:AE15,3)+LARGE(H15:AE15,4)+LARGE(H15:AE15,5)+F15</f>
        <v>32</v>
      </c>
      <c r="F15" s="243">
        <v>20</v>
      </c>
      <c r="G15" s="93">
        <f>COUNT(H15:Z15)</f>
        <v>2</v>
      </c>
      <c r="H15" s="94"/>
      <c r="I15" s="191" t="s">
        <v>13</v>
      </c>
      <c r="J15" s="186" t="s">
        <v>13</v>
      </c>
      <c r="K15" s="191" t="s">
        <v>13</v>
      </c>
      <c r="L15" s="186">
        <v>8</v>
      </c>
      <c r="M15" s="191" t="s">
        <v>13</v>
      </c>
      <c r="N15" s="186">
        <v>4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202" t="s">
        <v>13</v>
      </c>
      <c r="U15" s="94" t="s">
        <v>13</v>
      </c>
      <c r="V15" s="186" t="s">
        <v>13</v>
      </c>
      <c r="W15" s="94" t="s">
        <v>13</v>
      </c>
      <c r="X15" s="186" t="s">
        <v>13</v>
      </c>
      <c r="Y15" s="191" t="s">
        <v>13</v>
      </c>
      <c r="Z15" s="186" t="s">
        <v>13</v>
      </c>
      <c r="AA15" s="113">
        <v>0</v>
      </c>
      <c r="AB15" s="114">
        <v>0</v>
      </c>
      <c r="AC15" s="114">
        <v>0</v>
      </c>
      <c r="AD15" s="114">
        <v>0</v>
      </c>
      <c r="AE15" s="114">
        <v>0</v>
      </c>
      <c r="AF15" s="35"/>
      <c r="AG15" s="35"/>
      <c r="AH15" s="105"/>
      <c r="AI15" s="199"/>
      <c r="AJ15" s="106"/>
      <c r="AK15" s="24"/>
      <c r="AL15" s="194"/>
      <c r="AM15" s="194"/>
      <c r="AN15" s="194"/>
      <c r="AO15" s="25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77"/>
    </row>
    <row r="16" spans="1:57" ht="17.149999999999999" customHeight="1" x14ac:dyDescent="0.35">
      <c r="A16" s="30">
        <v>11</v>
      </c>
      <c r="B16" s="30">
        <v>12</v>
      </c>
      <c r="C16" s="30">
        <f>B16-A16</f>
        <v>1</v>
      </c>
      <c r="D16" s="92" t="s">
        <v>1131</v>
      </c>
      <c r="E16" s="86">
        <f>LARGE(H16:AE16,1)+LARGE(H16:AE16,2)+LARGE(H16:AE16,3)+LARGE(H16:AE16,4)+LARGE(H16:AE16,5)+F16</f>
        <v>31</v>
      </c>
      <c r="F16" s="242">
        <v>20</v>
      </c>
      <c r="G16" s="93">
        <f>COUNT(H16:Z16)</f>
        <v>2</v>
      </c>
      <c r="H16" s="94"/>
      <c r="I16" s="191">
        <v>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>
        <v>8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 t="s">
        <v>13</v>
      </c>
      <c r="U16" s="94" t="s">
        <v>13</v>
      </c>
      <c r="V16" s="186" t="s">
        <v>13</v>
      </c>
      <c r="W16" s="94" t="s">
        <v>13</v>
      </c>
      <c r="X16" s="186" t="s">
        <v>13</v>
      </c>
      <c r="Y16" s="191" t="s">
        <v>13</v>
      </c>
      <c r="Z16" s="186" t="s">
        <v>13</v>
      </c>
      <c r="AA16" s="113">
        <v>0</v>
      </c>
      <c r="AB16" s="114">
        <v>0</v>
      </c>
      <c r="AC16" s="114">
        <v>0</v>
      </c>
      <c r="AD16" s="114">
        <v>0</v>
      </c>
      <c r="AE16" s="114">
        <v>0</v>
      </c>
      <c r="AF16" s="35"/>
      <c r="AG16" s="35"/>
      <c r="AH16" s="105"/>
      <c r="AI16" s="199"/>
      <c r="AJ16" s="106"/>
      <c r="AK16" s="24"/>
      <c r="AL16" s="194"/>
      <c r="AM16" s="194"/>
      <c r="AN16" s="194"/>
      <c r="AO16" s="25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77"/>
    </row>
    <row r="17" spans="1:57" ht="17.149999999999999" customHeight="1" x14ac:dyDescent="0.35">
      <c r="A17" s="30">
        <v>12</v>
      </c>
      <c r="B17" s="30">
        <v>11</v>
      </c>
      <c r="C17" s="30">
        <f>B17-A17</f>
        <v>-1</v>
      </c>
      <c r="D17" s="92" t="s">
        <v>1132</v>
      </c>
      <c r="E17" s="86">
        <f>LARGE(H17:AE17,1)+LARGE(H17:AE17,2)+LARGE(H17:AE17,3)+LARGE(H17:AE17,4)+LARGE(H17:AE17,5)+F17</f>
        <v>30</v>
      </c>
      <c r="F17" s="243">
        <v>20</v>
      </c>
      <c r="G17" s="93">
        <f>COUNT(H17:Z17)</f>
        <v>1</v>
      </c>
      <c r="H17" s="94"/>
      <c r="I17" s="191" t="s">
        <v>13</v>
      </c>
      <c r="J17" s="202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>
        <v>10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202" t="s">
        <v>13</v>
      </c>
      <c r="U17" s="94" t="s">
        <v>13</v>
      </c>
      <c r="V17" s="186" t="s">
        <v>13</v>
      </c>
      <c r="W17" s="94" t="s">
        <v>13</v>
      </c>
      <c r="X17" s="186" t="s">
        <v>13</v>
      </c>
      <c r="Y17" s="191" t="s">
        <v>13</v>
      </c>
      <c r="Z17" s="186" t="s">
        <v>13</v>
      </c>
      <c r="AA17" s="113">
        <v>0</v>
      </c>
      <c r="AB17" s="114">
        <v>0</v>
      </c>
      <c r="AC17" s="114">
        <v>0</v>
      </c>
      <c r="AD17" s="114">
        <v>0</v>
      </c>
      <c r="AE17" s="114">
        <v>0</v>
      </c>
      <c r="AF17" s="35"/>
      <c r="AG17" s="35"/>
      <c r="AH17" s="105"/>
      <c r="AI17" s="199"/>
      <c r="AJ17" s="106"/>
      <c r="AK17" s="24"/>
      <c r="AL17" s="194"/>
      <c r="AM17" s="194"/>
      <c r="AN17" s="194"/>
      <c r="AO17" s="25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77"/>
    </row>
    <row r="18" spans="1:57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389</v>
      </c>
      <c r="E18" s="86">
        <f>LARGE(H18:AE18,1)+LARGE(H18:AE18,2)+LARGE(H18:AE18,3)+LARGE(H18:AE18,4)+LARGE(H18:AE18,5)+F18</f>
        <v>26</v>
      </c>
      <c r="F18" s="242"/>
      <c r="G18" s="93">
        <f>COUNT(H18:Z18)</f>
        <v>1</v>
      </c>
      <c r="H18" s="94"/>
      <c r="I18" s="191" t="s">
        <v>13</v>
      </c>
      <c r="J18" s="202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202" t="s">
        <v>13</v>
      </c>
      <c r="U18" s="94" t="s">
        <v>13</v>
      </c>
      <c r="V18" s="186">
        <v>26</v>
      </c>
      <c r="W18" s="94" t="s">
        <v>13</v>
      </c>
      <c r="X18" s="186" t="s">
        <v>13</v>
      </c>
      <c r="Y18" s="191" t="s">
        <v>13</v>
      </c>
      <c r="Z18" s="186" t="s">
        <v>13</v>
      </c>
      <c r="AA18" s="113">
        <v>0</v>
      </c>
      <c r="AB18" s="114">
        <v>0</v>
      </c>
      <c r="AC18" s="114">
        <v>0</v>
      </c>
      <c r="AD18" s="114">
        <v>0</v>
      </c>
      <c r="AE18" s="114">
        <v>0</v>
      </c>
      <c r="AF18" s="35"/>
      <c r="AG18" s="35"/>
      <c r="AH18" s="105"/>
      <c r="AI18" s="199"/>
      <c r="AJ18" s="106"/>
      <c r="AK18" s="24"/>
      <c r="AL18" s="194"/>
      <c r="AM18" s="194"/>
      <c r="AN18" s="194"/>
      <c r="AO18" s="25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77"/>
    </row>
    <row r="19" spans="1:57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1053</v>
      </c>
      <c r="E19" s="86">
        <f>LARGE(H19:AE19,1)+LARGE(H19:AE19,2)+LARGE(H19:AE19,3)+LARGE(H19:AE19,4)+LARGE(H19:AE19,5)+F19</f>
        <v>26</v>
      </c>
      <c r="F19" s="243"/>
      <c r="G19" s="93">
        <f>COUNT(H19:Z19)</f>
        <v>1</v>
      </c>
      <c r="H19" s="94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>
        <v>26</v>
      </c>
      <c r="U19" s="94" t="s">
        <v>13</v>
      </c>
      <c r="V19" s="186" t="s">
        <v>13</v>
      </c>
      <c r="W19" s="94" t="s">
        <v>13</v>
      </c>
      <c r="X19" s="186" t="s">
        <v>13</v>
      </c>
      <c r="Y19" s="191" t="s">
        <v>13</v>
      </c>
      <c r="Z19" s="186" t="s">
        <v>13</v>
      </c>
      <c r="AA19" s="113">
        <v>0</v>
      </c>
      <c r="AB19" s="114">
        <v>0</v>
      </c>
      <c r="AC19" s="114">
        <v>0</v>
      </c>
      <c r="AD19" s="114">
        <v>0</v>
      </c>
      <c r="AE19" s="114">
        <v>0</v>
      </c>
      <c r="AF19" s="35"/>
      <c r="AG19" s="35"/>
      <c r="AH19" s="105"/>
      <c r="AI19" s="199"/>
      <c r="AJ19" s="106"/>
      <c r="AK19" s="24"/>
      <c r="AL19" s="194"/>
      <c r="AM19" s="194"/>
      <c r="AN19" s="194"/>
      <c r="AO19" s="25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77"/>
    </row>
    <row r="20" spans="1:57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65</v>
      </c>
      <c r="E20" s="86">
        <f>LARGE(H20:AE20,1)+LARGE(H20:AE20,2)+LARGE(H20:AE20,3)+LARGE(H20:AE20,4)+LARGE(H20:AE20,5)+F20</f>
        <v>26</v>
      </c>
      <c r="F20" s="243">
        <v>20</v>
      </c>
      <c r="G20" s="93">
        <f>COUNT(H20:Z20)</f>
        <v>1</v>
      </c>
      <c r="H20" s="94"/>
      <c r="I20" s="191" t="s">
        <v>13</v>
      </c>
      <c r="J20" s="186" t="s">
        <v>13</v>
      </c>
      <c r="K20" s="191">
        <v>6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202" t="s">
        <v>13</v>
      </c>
      <c r="U20" s="94" t="s">
        <v>13</v>
      </c>
      <c r="V20" s="186" t="s">
        <v>13</v>
      </c>
      <c r="W20" s="94" t="s">
        <v>13</v>
      </c>
      <c r="X20" s="186" t="s">
        <v>13</v>
      </c>
      <c r="Y20" s="191" t="s">
        <v>13</v>
      </c>
      <c r="Z20" s="186" t="s">
        <v>13</v>
      </c>
      <c r="AA20" s="113">
        <v>0</v>
      </c>
      <c r="AB20" s="114">
        <v>0</v>
      </c>
      <c r="AC20" s="114">
        <v>0</v>
      </c>
      <c r="AD20" s="114">
        <v>0</v>
      </c>
      <c r="AE20" s="114">
        <v>0</v>
      </c>
      <c r="AF20" s="35"/>
      <c r="AG20" s="35"/>
      <c r="AH20" s="105"/>
      <c r="AI20" s="199"/>
      <c r="AJ20" s="106"/>
      <c r="AK20" s="24"/>
      <c r="AL20" s="194"/>
      <c r="AM20" s="194"/>
      <c r="AN20" s="194"/>
      <c r="AO20" s="25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77"/>
    </row>
    <row r="21" spans="1:57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636</v>
      </c>
      <c r="E21" s="86">
        <f>LARGE(H21:AE21,1)+LARGE(H21:AE21,2)+LARGE(H21:AE21,3)+LARGE(H21:AE21,4)+LARGE(H21:AE21,5)+F21</f>
        <v>24</v>
      </c>
      <c r="F21" s="243">
        <v>20</v>
      </c>
      <c r="G21" s="93">
        <f>COUNT(H21:Z21)</f>
        <v>1</v>
      </c>
      <c r="H21" s="94"/>
      <c r="I21" s="191" t="s">
        <v>13</v>
      </c>
      <c r="J21" s="186">
        <v>4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202" t="s">
        <v>13</v>
      </c>
      <c r="U21" s="94" t="s">
        <v>13</v>
      </c>
      <c r="V21" s="186" t="s">
        <v>13</v>
      </c>
      <c r="W21" s="94" t="s">
        <v>13</v>
      </c>
      <c r="X21" s="186" t="s">
        <v>13</v>
      </c>
      <c r="Y21" s="191" t="s">
        <v>13</v>
      </c>
      <c r="Z21" s="186" t="s">
        <v>13</v>
      </c>
      <c r="AA21" s="113">
        <v>0</v>
      </c>
      <c r="AB21" s="114">
        <v>0</v>
      </c>
      <c r="AC21" s="114">
        <v>0</v>
      </c>
      <c r="AD21" s="114">
        <v>0</v>
      </c>
      <c r="AE21" s="114">
        <v>0</v>
      </c>
      <c r="AF21" s="35"/>
      <c r="AG21" s="35"/>
      <c r="AH21" s="105"/>
      <c r="AI21" s="199"/>
      <c r="AJ21" s="106"/>
      <c r="AK21" s="24"/>
      <c r="AL21" s="194"/>
      <c r="AM21" s="194"/>
      <c r="AN21" s="194"/>
      <c r="AO21" s="25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77"/>
    </row>
    <row r="22" spans="1:57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581</v>
      </c>
      <c r="E22" s="86">
        <f>LARGE(H22:AE22,1)+LARGE(H22:AE22,2)+LARGE(H22:AE22,3)+LARGE(H22:AE22,4)+LARGE(H22:AE22,5)+F22</f>
        <v>23</v>
      </c>
      <c r="F22" s="243"/>
      <c r="G22" s="93">
        <f>COUNT(H22:Z22)</f>
        <v>1</v>
      </c>
      <c r="H22" s="94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 t="s">
        <v>13</v>
      </c>
      <c r="U22" s="94" t="s">
        <v>13</v>
      </c>
      <c r="V22" s="186">
        <v>23</v>
      </c>
      <c r="W22" s="94" t="s">
        <v>13</v>
      </c>
      <c r="X22" s="186" t="s">
        <v>13</v>
      </c>
      <c r="Y22" s="191" t="s">
        <v>13</v>
      </c>
      <c r="Z22" s="186" t="s">
        <v>13</v>
      </c>
      <c r="AA22" s="113">
        <v>0</v>
      </c>
      <c r="AB22" s="114">
        <v>0</v>
      </c>
      <c r="AC22" s="114">
        <v>0</v>
      </c>
      <c r="AD22" s="114">
        <v>0</v>
      </c>
      <c r="AE22" s="114">
        <v>0</v>
      </c>
      <c r="AF22" s="35"/>
      <c r="AG22" s="35"/>
      <c r="AH22" s="105"/>
      <c r="AI22" s="199"/>
      <c r="AJ22" s="106"/>
      <c r="AK22" s="24"/>
      <c r="AL22" s="194"/>
      <c r="AM22" s="194"/>
      <c r="AN22" s="194"/>
      <c r="AO22" s="25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77"/>
    </row>
    <row r="23" spans="1:57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1551</v>
      </c>
      <c r="E23" s="86">
        <f>LARGE(H23:AE23,1)+LARGE(H23:AE23,2)+LARGE(H23:AE23,3)+LARGE(H23:AE23,4)+LARGE(H23:AE23,5)+F23</f>
        <v>23</v>
      </c>
      <c r="F23" s="243">
        <v>20</v>
      </c>
      <c r="G23" s="93">
        <f>COUNT(H23:Z23)</f>
        <v>1</v>
      </c>
      <c r="H23" s="94"/>
      <c r="I23" s="191" t="s">
        <v>13</v>
      </c>
      <c r="J23" s="202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>
        <v>3</v>
      </c>
      <c r="T23" s="202" t="s">
        <v>13</v>
      </c>
      <c r="U23" s="94" t="s">
        <v>13</v>
      </c>
      <c r="V23" s="186" t="s">
        <v>13</v>
      </c>
      <c r="W23" s="94" t="s">
        <v>13</v>
      </c>
      <c r="X23" s="186" t="s">
        <v>13</v>
      </c>
      <c r="Y23" s="191" t="s">
        <v>13</v>
      </c>
      <c r="Z23" s="186" t="s">
        <v>13</v>
      </c>
      <c r="AA23" s="113">
        <v>0</v>
      </c>
      <c r="AB23" s="114">
        <v>0</v>
      </c>
      <c r="AC23" s="114">
        <v>0</v>
      </c>
      <c r="AD23" s="114">
        <v>0</v>
      </c>
      <c r="AE23" s="114">
        <v>0</v>
      </c>
      <c r="AF23" s="35"/>
      <c r="AG23" s="35"/>
      <c r="AH23" s="105"/>
      <c r="AI23" s="199"/>
      <c r="AJ23" s="106"/>
      <c r="AK23" s="24"/>
      <c r="AL23" s="194"/>
      <c r="AM23" s="194"/>
      <c r="AN23" s="194"/>
      <c r="AO23" s="25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77"/>
    </row>
    <row r="24" spans="1:57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965</v>
      </c>
      <c r="E24" s="86">
        <f>LARGE(H24:AE24,1)+LARGE(H24:AE24,2)+LARGE(H24:AE24,3)+LARGE(H24:AE24,4)+LARGE(H24:AE24,5)+F24</f>
        <v>23</v>
      </c>
      <c r="F24" s="243">
        <v>20</v>
      </c>
      <c r="G24" s="93">
        <f>COUNT(H24:Z24)</f>
        <v>1</v>
      </c>
      <c r="H24" s="94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 t="s">
        <v>13</v>
      </c>
      <c r="U24" s="94" t="s">
        <v>13</v>
      </c>
      <c r="V24" s="186" t="s">
        <v>13</v>
      </c>
      <c r="W24" s="94" t="s">
        <v>13</v>
      </c>
      <c r="X24" s="186" t="s">
        <v>13</v>
      </c>
      <c r="Y24" s="191" t="s">
        <v>13</v>
      </c>
      <c r="Z24" s="186">
        <v>3</v>
      </c>
      <c r="AA24" s="113">
        <v>0</v>
      </c>
      <c r="AB24" s="114">
        <v>0</v>
      </c>
      <c r="AC24" s="114">
        <v>0</v>
      </c>
      <c r="AD24" s="114">
        <v>0</v>
      </c>
      <c r="AE24" s="114">
        <v>0</v>
      </c>
      <c r="AF24" s="35"/>
      <c r="AG24" s="35"/>
      <c r="AH24" s="105"/>
      <c r="AI24" s="199"/>
      <c r="AJ24" s="106"/>
      <c r="AK24" s="24"/>
      <c r="AL24" s="194"/>
      <c r="AM24" s="194"/>
      <c r="AN24" s="194"/>
      <c r="AO24" s="25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77"/>
    </row>
    <row r="25" spans="1:57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1111</v>
      </c>
      <c r="E25" s="86">
        <f>LARGE(H25:AE25,1)+LARGE(H25:AE25,2)+LARGE(H25:AE25,3)+LARGE(H25:AE25,4)+LARGE(H25:AE25,5)+F25</f>
        <v>23</v>
      </c>
      <c r="F25" s="243">
        <v>20</v>
      </c>
      <c r="G25" s="93">
        <f>COUNT(H25:Z25)</f>
        <v>1</v>
      </c>
      <c r="H25" s="94"/>
      <c r="I25" s="191" t="s">
        <v>13</v>
      </c>
      <c r="J25" s="202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>
        <v>3</v>
      </c>
      <c r="R25" s="186" t="s">
        <v>13</v>
      </c>
      <c r="S25" s="191" t="s">
        <v>13</v>
      </c>
      <c r="T25" s="202" t="s">
        <v>13</v>
      </c>
      <c r="U25" s="94" t="s">
        <v>13</v>
      </c>
      <c r="V25" s="186" t="s">
        <v>13</v>
      </c>
      <c r="W25" s="94" t="s">
        <v>13</v>
      </c>
      <c r="X25" s="186" t="s">
        <v>13</v>
      </c>
      <c r="Y25" s="191" t="s">
        <v>13</v>
      </c>
      <c r="Z25" s="186" t="s">
        <v>13</v>
      </c>
      <c r="AA25" s="113">
        <v>0</v>
      </c>
      <c r="AB25" s="114">
        <v>0</v>
      </c>
      <c r="AC25" s="114">
        <v>0</v>
      </c>
      <c r="AD25" s="114">
        <v>0</v>
      </c>
      <c r="AE25" s="114">
        <v>0</v>
      </c>
      <c r="AF25" s="35"/>
      <c r="AG25" s="35"/>
      <c r="AH25" s="105"/>
      <c r="AI25" s="199"/>
      <c r="AJ25" s="106"/>
      <c r="AK25" s="24"/>
      <c r="AL25" s="194"/>
      <c r="AM25" s="194"/>
      <c r="AN25" s="194"/>
      <c r="AO25" s="25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77"/>
    </row>
    <row r="26" spans="1:57" ht="17.149999999999999" customHeight="1" x14ac:dyDescent="0.35">
      <c r="A26" s="30">
        <v>21</v>
      </c>
      <c r="B26" s="30">
        <v>22</v>
      </c>
      <c r="C26" s="30">
        <f>B26-A26</f>
        <v>1</v>
      </c>
      <c r="D26" s="92" t="s">
        <v>712</v>
      </c>
      <c r="E26" s="86">
        <f>LARGE(H26:AE26,1)+LARGE(H26:AE26,2)+LARGE(H26:AE26,3)+LARGE(H26:AE26,4)+LARGE(H26:AE26,5)+F26</f>
        <v>23</v>
      </c>
      <c r="F26" s="243">
        <v>20</v>
      </c>
      <c r="G26" s="93">
        <f>COUNT(H26:Z26)</f>
        <v>2</v>
      </c>
      <c r="H26" s="94"/>
      <c r="I26" s="191">
        <v>2</v>
      </c>
      <c r="J26" s="202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1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 t="s">
        <v>13</v>
      </c>
      <c r="W26" s="94" t="s">
        <v>13</v>
      </c>
      <c r="X26" s="186" t="s">
        <v>13</v>
      </c>
      <c r="Y26" s="191" t="s">
        <v>13</v>
      </c>
      <c r="Z26" s="186" t="s">
        <v>13</v>
      </c>
      <c r="AA26" s="113">
        <v>0</v>
      </c>
      <c r="AB26" s="114">
        <v>0</v>
      </c>
      <c r="AC26" s="114">
        <v>0</v>
      </c>
      <c r="AD26" s="114">
        <v>0</v>
      </c>
      <c r="AE26" s="114">
        <v>0</v>
      </c>
      <c r="AF26" s="35"/>
      <c r="AG26" s="35"/>
      <c r="AH26" s="105"/>
      <c r="AI26" s="199"/>
      <c r="AJ26" s="106"/>
      <c r="AK26" s="24"/>
      <c r="AL26" s="194"/>
      <c r="AM26" s="194"/>
      <c r="AN26" s="194"/>
      <c r="AO26" s="25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77"/>
    </row>
    <row r="27" spans="1:57" ht="17.149999999999999" customHeight="1" x14ac:dyDescent="0.35">
      <c r="A27" s="30">
        <v>22</v>
      </c>
      <c r="B27" s="30">
        <v>21</v>
      </c>
      <c r="C27" s="30">
        <f>B27-A27</f>
        <v>-1</v>
      </c>
      <c r="D27" s="92" t="s">
        <v>708</v>
      </c>
      <c r="E27" s="86">
        <f>LARGE(H27:AE27,1)+LARGE(H27:AE27,2)+LARGE(H27:AE27,3)+LARGE(H27:AE27,4)+LARGE(H27:AE27,5)+F27</f>
        <v>22</v>
      </c>
      <c r="F27" s="243">
        <v>20</v>
      </c>
      <c r="G27" s="93">
        <f>COUNT(H27:Z27)</f>
        <v>1</v>
      </c>
      <c r="H27" s="94"/>
      <c r="I27" s="19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 t="s">
        <v>13</v>
      </c>
      <c r="W27" s="94" t="s">
        <v>13</v>
      </c>
      <c r="X27" s="186" t="s">
        <v>13</v>
      </c>
      <c r="Y27" s="191" t="s">
        <v>13</v>
      </c>
      <c r="Z27" s="186" t="s">
        <v>13</v>
      </c>
      <c r="AA27" s="113">
        <v>0</v>
      </c>
      <c r="AB27" s="114">
        <v>0</v>
      </c>
      <c r="AC27" s="114">
        <v>0</v>
      </c>
      <c r="AD27" s="114">
        <v>0</v>
      </c>
      <c r="AE27" s="114">
        <v>0</v>
      </c>
      <c r="AF27" s="35"/>
      <c r="AG27" s="35"/>
      <c r="AH27" s="105"/>
      <c r="AI27" s="199"/>
      <c r="AJ27" s="106"/>
      <c r="AK27" s="24"/>
      <c r="AL27" s="194"/>
      <c r="AM27" s="194"/>
      <c r="AN27" s="194"/>
      <c r="AO27" s="25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77"/>
    </row>
    <row r="28" spans="1:57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466</v>
      </c>
      <c r="E28" s="86">
        <f>LARGE(H28:AE28,1)+LARGE(H28:AE28,2)+LARGE(H28:AE28,3)+LARGE(H28:AE28,4)+LARGE(H28:AE28,5)+F28</f>
        <v>20</v>
      </c>
      <c r="F28" s="243">
        <v>20</v>
      </c>
      <c r="G28" s="93">
        <f>COUNT(H28:Z28)</f>
        <v>0</v>
      </c>
      <c r="H28" s="94"/>
      <c r="I28" s="191" t="s">
        <v>13</v>
      </c>
      <c r="J28" s="202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 t="s">
        <v>13</v>
      </c>
      <c r="W28" s="94" t="s">
        <v>13</v>
      </c>
      <c r="X28" s="186" t="s">
        <v>13</v>
      </c>
      <c r="Y28" s="191" t="s">
        <v>13</v>
      </c>
      <c r="Z28" s="186" t="s">
        <v>13</v>
      </c>
      <c r="AA28" s="113">
        <v>0</v>
      </c>
      <c r="AB28" s="114">
        <v>0</v>
      </c>
      <c r="AC28" s="114">
        <v>0</v>
      </c>
      <c r="AD28" s="114">
        <v>0</v>
      </c>
      <c r="AE28" s="114">
        <v>0</v>
      </c>
      <c r="AF28" s="35"/>
      <c r="AG28" s="35"/>
      <c r="AH28" s="105"/>
      <c r="AI28" s="199"/>
      <c r="AJ28" s="106"/>
      <c r="AK28" s="24"/>
      <c r="AL28" s="194"/>
      <c r="AM28" s="194"/>
      <c r="AN28" s="194"/>
      <c r="AO28" s="25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77"/>
    </row>
    <row r="29" spans="1:57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512</v>
      </c>
      <c r="E29" s="86">
        <f>LARGE(H29:AE29,1)+LARGE(H29:AE29,2)+LARGE(H29:AE29,3)+LARGE(H29:AE29,4)+LARGE(H29:AE29,5)+F29</f>
        <v>20</v>
      </c>
      <c r="F29" s="243">
        <v>20</v>
      </c>
      <c r="G29" s="93">
        <f>COUNT(H29:Z29)</f>
        <v>0</v>
      </c>
      <c r="H29" s="94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 t="s">
        <v>13</v>
      </c>
      <c r="U29" s="94" t="s">
        <v>13</v>
      </c>
      <c r="V29" s="186" t="s">
        <v>13</v>
      </c>
      <c r="W29" s="94" t="s">
        <v>13</v>
      </c>
      <c r="X29" s="186" t="s">
        <v>13</v>
      </c>
      <c r="Y29" s="191" t="s">
        <v>13</v>
      </c>
      <c r="Z29" s="186" t="s">
        <v>13</v>
      </c>
      <c r="AA29" s="113">
        <v>0</v>
      </c>
      <c r="AB29" s="114">
        <v>0</v>
      </c>
      <c r="AC29" s="114">
        <v>0</v>
      </c>
      <c r="AD29" s="114">
        <v>0</v>
      </c>
      <c r="AE29" s="114">
        <v>0</v>
      </c>
      <c r="AF29" s="35"/>
      <c r="AG29" s="35"/>
      <c r="AH29" s="105"/>
      <c r="AI29" s="199"/>
      <c r="AJ29" s="106"/>
      <c r="AK29" s="24"/>
      <c r="AL29" s="194"/>
      <c r="AM29" s="194"/>
      <c r="AN29" s="194"/>
      <c r="AO29" s="25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77"/>
    </row>
    <row r="30" spans="1:57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753</v>
      </c>
      <c r="E30" s="86">
        <f>LARGE(H30:AE30,1)+LARGE(H30:AE30,2)+LARGE(H30:AE30,3)+LARGE(H30:AE30,4)+LARGE(H30:AE30,5)+F30</f>
        <v>20</v>
      </c>
      <c r="F30" s="243">
        <v>20</v>
      </c>
      <c r="G30" s="93">
        <f>COUNT(H30:Z30)</f>
        <v>0</v>
      </c>
      <c r="H30" s="94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 t="s">
        <v>13</v>
      </c>
      <c r="U30" s="94" t="s">
        <v>13</v>
      </c>
      <c r="V30" s="186" t="s">
        <v>13</v>
      </c>
      <c r="W30" s="94" t="s">
        <v>13</v>
      </c>
      <c r="X30" s="186" t="s">
        <v>13</v>
      </c>
      <c r="Y30" s="191" t="s">
        <v>13</v>
      </c>
      <c r="Z30" s="186" t="s">
        <v>13</v>
      </c>
      <c r="AA30" s="113">
        <v>0</v>
      </c>
      <c r="AB30" s="114">
        <v>0</v>
      </c>
      <c r="AC30" s="114">
        <v>0</v>
      </c>
      <c r="AD30" s="114">
        <v>0</v>
      </c>
      <c r="AE30" s="114">
        <v>0</v>
      </c>
      <c r="AF30" s="35"/>
      <c r="AG30" s="35"/>
      <c r="AH30" s="105"/>
      <c r="AI30" s="199"/>
      <c r="AJ30" s="106"/>
      <c r="AK30" s="24"/>
      <c r="AL30" s="194"/>
      <c r="AM30" s="194"/>
      <c r="AN30" s="194"/>
      <c r="AO30" s="25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77"/>
    </row>
    <row r="31" spans="1:57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471</v>
      </c>
      <c r="E31" s="86">
        <f>LARGE(H31:AE31,1)+LARGE(H31:AE31,2)+LARGE(H31:AE31,3)+LARGE(H31:AE31,4)+LARGE(H31:AE31,5)+F31</f>
        <v>20</v>
      </c>
      <c r="F31" s="243">
        <v>20</v>
      </c>
      <c r="G31" s="93">
        <f>COUNT(H31:Z31)</f>
        <v>0</v>
      </c>
      <c r="H31" s="94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 t="s">
        <v>13</v>
      </c>
      <c r="W31" s="94" t="s">
        <v>13</v>
      </c>
      <c r="X31" s="186" t="s">
        <v>13</v>
      </c>
      <c r="Y31" s="191" t="s">
        <v>13</v>
      </c>
      <c r="Z31" s="186" t="s">
        <v>13</v>
      </c>
      <c r="AA31" s="113">
        <v>0</v>
      </c>
      <c r="AB31" s="114">
        <v>0</v>
      </c>
      <c r="AC31" s="114">
        <v>0</v>
      </c>
      <c r="AD31" s="114">
        <v>0</v>
      </c>
      <c r="AE31" s="114">
        <v>0</v>
      </c>
      <c r="AF31" s="35"/>
      <c r="AG31" s="35"/>
      <c r="AH31" s="105"/>
      <c r="AI31" s="199"/>
      <c r="AJ31" s="106"/>
      <c r="AK31" s="24"/>
      <c r="AL31" s="194"/>
      <c r="AM31" s="194"/>
      <c r="AN31" s="194"/>
      <c r="AO31" s="25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77"/>
    </row>
    <row r="32" spans="1:57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280</v>
      </c>
      <c r="E32" s="86">
        <f>LARGE(H32:AE32,1)+LARGE(H32:AE32,2)+LARGE(H32:AE32,3)+LARGE(H32:AE32,4)+LARGE(H32:AE32,5)+F32</f>
        <v>20</v>
      </c>
      <c r="F32" s="243">
        <v>20</v>
      </c>
      <c r="G32" s="93">
        <f>COUNT(H32:Z32)</f>
        <v>0</v>
      </c>
      <c r="H32" s="94"/>
      <c r="I32" s="191" t="s">
        <v>13</v>
      </c>
      <c r="J32" s="202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202" t="s">
        <v>13</v>
      </c>
      <c r="U32" s="94" t="s">
        <v>13</v>
      </c>
      <c r="V32" s="186" t="s">
        <v>13</v>
      </c>
      <c r="W32" s="94" t="s">
        <v>13</v>
      </c>
      <c r="X32" s="186" t="s">
        <v>13</v>
      </c>
      <c r="Y32" s="191" t="s">
        <v>13</v>
      </c>
      <c r="Z32" s="186" t="s">
        <v>13</v>
      </c>
      <c r="AA32" s="113">
        <v>0</v>
      </c>
      <c r="AB32" s="114">
        <v>0</v>
      </c>
      <c r="AC32" s="114">
        <v>0</v>
      </c>
      <c r="AD32" s="114">
        <v>0</v>
      </c>
      <c r="AE32" s="114">
        <v>0</v>
      </c>
      <c r="AF32" s="35"/>
      <c r="AG32" s="35"/>
      <c r="AH32" s="105"/>
      <c r="AI32" s="199"/>
      <c r="AJ32" s="106"/>
      <c r="AK32" s="24"/>
      <c r="AL32" s="194"/>
      <c r="AM32" s="194"/>
      <c r="AN32" s="194"/>
      <c r="AO32" s="25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77"/>
    </row>
    <row r="33" spans="1:228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442</v>
      </c>
      <c r="E33" s="86">
        <f>LARGE(H33:AE33,1)+LARGE(H33:AE33,2)+LARGE(H33:AE33,3)+LARGE(H33:AE33,4)+LARGE(H33:AE33,5)+F33</f>
        <v>20</v>
      </c>
      <c r="F33" s="243">
        <v>20</v>
      </c>
      <c r="G33" s="93">
        <f>COUNT(H33:Z33)</f>
        <v>0</v>
      </c>
      <c r="H33" s="94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202" t="s">
        <v>13</v>
      </c>
      <c r="U33" s="94" t="s">
        <v>13</v>
      </c>
      <c r="V33" s="186" t="s">
        <v>13</v>
      </c>
      <c r="W33" s="94" t="s">
        <v>13</v>
      </c>
      <c r="X33" s="186" t="s">
        <v>13</v>
      </c>
      <c r="Y33" s="191" t="s">
        <v>13</v>
      </c>
      <c r="Z33" s="186" t="s">
        <v>13</v>
      </c>
      <c r="AA33" s="113">
        <v>0</v>
      </c>
      <c r="AB33" s="114">
        <v>0</v>
      </c>
      <c r="AC33" s="114">
        <v>0</v>
      </c>
      <c r="AD33" s="114">
        <v>0</v>
      </c>
      <c r="AE33" s="114">
        <v>0</v>
      </c>
      <c r="AF33" s="35"/>
      <c r="AG33" s="35"/>
      <c r="AH33" s="105"/>
      <c r="AI33" s="199"/>
      <c r="AJ33" s="106"/>
      <c r="AK33" s="24"/>
      <c r="AL33" s="194"/>
      <c r="AM33" s="194"/>
      <c r="AN33" s="194"/>
      <c r="AO33" s="25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77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</row>
    <row r="34" spans="1:228" ht="17.149999999999999" customHeight="1" x14ac:dyDescent="0.35">
      <c r="A34" s="30">
        <v>29</v>
      </c>
      <c r="B34" s="30">
        <v>29</v>
      </c>
      <c r="C34" s="30">
        <f>B34-A34</f>
        <v>0</v>
      </c>
      <c r="D34" s="92" t="s">
        <v>449</v>
      </c>
      <c r="E34" s="86">
        <f>LARGE(H34:AE34,1)+LARGE(H34:AE34,2)+LARGE(H34:AE34,3)+LARGE(H34:AE34,4)+LARGE(H34:AE34,5)+F34</f>
        <v>20</v>
      </c>
      <c r="F34" s="243">
        <v>20</v>
      </c>
      <c r="G34" s="93">
        <f>COUNT(H34:Z34)</f>
        <v>0</v>
      </c>
      <c r="H34" s="94"/>
      <c r="I34" s="191" t="s">
        <v>13</v>
      </c>
      <c r="J34" s="202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 t="s">
        <v>13</v>
      </c>
      <c r="U34" s="94" t="s">
        <v>13</v>
      </c>
      <c r="V34" s="186" t="s">
        <v>13</v>
      </c>
      <c r="W34" s="94" t="s">
        <v>13</v>
      </c>
      <c r="X34" s="186" t="s">
        <v>13</v>
      </c>
      <c r="Y34" s="191" t="s">
        <v>13</v>
      </c>
      <c r="Z34" s="186" t="s">
        <v>13</v>
      </c>
      <c r="AA34" s="113">
        <v>0</v>
      </c>
      <c r="AB34" s="114">
        <v>0</v>
      </c>
      <c r="AC34" s="114">
        <v>0</v>
      </c>
      <c r="AD34" s="114">
        <v>0</v>
      </c>
      <c r="AE34" s="114">
        <v>0</v>
      </c>
      <c r="AF34" s="35"/>
      <c r="AG34" s="35"/>
      <c r="AH34" s="105"/>
      <c r="AI34" s="199"/>
      <c r="AJ34" s="106"/>
      <c r="AK34" s="24"/>
      <c r="AL34" s="194"/>
      <c r="AM34" s="194"/>
      <c r="AN34" s="194"/>
      <c r="AO34" s="25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77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</row>
    <row r="35" spans="1:228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638</v>
      </c>
      <c r="E35" s="86">
        <f>LARGE(H35:AE35,1)+LARGE(H35:AE35,2)+LARGE(H35:AE35,3)+LARGE(H35:AE35,4)+LARGE(H35:AE35,5)+F35</f>
        <v>20</v>
      </c>
      <c r="F35" s="243">
        <v>20</v>
      </c>
      <c r="G35" s="93">
        <f>COUNT(H35:Z35)</f>
        <v>0</v>
      </c>
      <c r="H35" s="94"/>
      <c r="I35" s="191" t="s">
        <v>13</v>
      </c>
      <c r="J35" s="202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202" t="s">
        <v>13</v>
      </c>
      <c r="U35" s="94" t="s">
        <v>13</v>
      </c>
      <c r="V35" s="186" t="s">
        <v>13</v>
      </c>
      <c r="W35" s="94" t="s">
        <v>13</v>
      </c>
      <c r="X35" s="186" t="s">
        <v>13</v>
      </c>
      <c r="Y35" s="191" t="s">
        <v>13</v>
      </c>
      <c r="Z35" s="186" t="s">
        <v>13</v>
      </c>
      <c r="AA35" s="113">
        <v>0</v>
      </c>
      <c r="AB35" s="114">
        <v>0</v>
      </c>
      <c r="AC35" s="114">
        <v>0</v>
      </c>
      <c r="AD35" s="114">
        <v>0</v>
      </c>
      <c r="AE35" s="114">
        <v>0</v>
      </c>
      <c r="AF35" s="35"/>
      <c r="AG35" s="35"/>
      <c r="AH35" s="105"/>
      <c r="AI35" s="199"/>
      <c r="AJ35" s="106"/>
      <c r="AK35" s="24"/>
      <c r="AL35" s="194"/>
      <c r="AM35" s="194"/>
      <c r="AN35" s="194"/>
      <c r="AO35" s="25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77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</row>
    <row r="36" spans="1:228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130</v>
      </c>
      <c r="E36" s="86">
        <f>LARGE(H36:AE36,1)+LARGE(H36:AE36,2)+LARGE(H36:AE36,3)+LARGE(H36:AE36,4)+LARGE(H36:AE36,5)+F36</f>
        <v>20</v>
      </c>
      <c r="F36" s="243">
        <v>20</v>
      </c>
      <c r="G36" s="93">
        <f>COUNT(H36:Z36)</f>
        <v>0</v>
      </c>
      <c r="H36" s="94"/>
      <c r="I36" s="191" t="s">
        <v>13</v>
      </c>
      <c r="J36" s="202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 t="s">
        <v>13</v>
      </c>
      <c r="U36" s="94" t="s">
        <v>13</v>
      </c>
      <c r="V36" s="186" t="s">
        <v>13</v>
      </c>
      <c r="W36" s="94" t="s">
        <v>13</v>
      </c>
      <c r="X36" s="186" t="s">
        <v>13</v>
      </c>
      <c r="Y36" s="191" t="s">
        <v>13</v>
      </c>
      <c r="Z36" s="186" t="s">
        <v>13</v>
      </c>
      <c r="AA36" s="113">
        <v>0</v>
      </c>
      <c r="AB36" s="114">
        <v>0</v>
      </c>
      <c r="AC36" s="114">
        <v>0</v>
      </c>
      <c r="AD36" s="114">
        <v>0</v>
      </c>
      <c r="AE36" s="114">
        <v>0</v>
      </c>
      <c r="AF36" s="35"/>
      <c r="AG36" s="35"/>
      <c r="AH36" s="105"/>
      <c r="AI36" s="199"/>
      <c r="AJ36" s="106"/>
      <c r="AK36" s="24"/>
      <c r="AL36" s="194"/>
      <c r="AM36" s="194"/>
      <c r="AN36" s="194"/>
      <c r="AO36" s="25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77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</row>
    <row r="37" spans="1:228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1112</v>
      </c>
      <c r="E37" s="86">
        <f>LARGE(H37:AE37,1)+LARGE(H37:AE37,2)+LARGE(H37:AE37,3)+LARGE(H37:AE37,4)+LARGE(H37:AE37,5)+F37</f>
        <v>20</v>
      </c>
      <c r="F37" s="243">
        <v>20</v>
      </c>
      <c r="G37" s="93">
        <f>COUNT(H37:Z37)</f>
        <v>0</v>
      </c>
      <c r="H37" s="94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 t="s">
        <v>13</v>
      </c>
      <c r="V37" s="186" t="s">
        <v>13</v>
      </c>
      <c r="W37" s="94" t="s">
        <v>13</v>
      </c>
      <c r="X37" s="186" t="s">
        <v>13</v>
      </c>
      <c r="Y37" s="191" t="s">
        <v>13</v>
      </c>
      <c r="Z37" s="186" t="s">
        <v>13</v>
      </c>
      <c r="AA37" s="113">
        <v>0</v>
      </c>
      <c r="AB37" s="114">
        <v>0</v>
      </c>
      <c r="AC37" s="114">
        <v>0</v>
      </c>
      <c r="AD37" s="114">
        <v>0</v>
      </c>
      <c r="AE37" s="114">
        <v>0</v>
      </c>
      <c r="AF37" s="35"/>
      <c r="AG37" s="35"/>
      <c r="AH37" s="105"/>
      <c r="AI37" s="199"/>
      <c r="AJ37" s="106"/>
      <c r="AK37" s="24"/>
      <c r="AL37" s="194"/>
      <c r="AM37" s="194"/>
      <c r="AN37" s="194"/>
      <c r="AO37" s="25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77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</row>
    <row r="38" spans="1:228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1113</v>
      </c>
      <c r="E38" s="86">
        <f>LARGE(H38:AE38,1)+LARGE(H38:AE38,2)+LARGE(H38:AE38,3)+LARGE(H38:AE38,4)+LARGE(H38:AE38,5)+F38</f>
        <v>20</v>
      </c>
      <c r="F38" s="243">
        <v>20</v>
      </c>
      <c r="G38" s="93">
        <f>COUNT(H38:Z38)</f>
        <v>0</v>
      </c>
      <c r="H38" s="94"/>
      <c r="I38" s="191" t="s">
        <v>13</v>
      </c>
      <c r="J38" s="202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202" t="s">
        <v>13</v>
      </c>
      <c r="U38" s="94" t="s">
        <v>13</v>
      </c>
      <c r="V38" s="186" t="s">
        <v>13</v>
      </c>
      <c r="W38" s="94" t="s">
        <v>13</v>
      </c>
      <c r="X38" s="186" t="s">
        <v>13</v>
      </c>
      <c r="Y38" s="191" t="s">
        <v>13</v>
      </c>
      <c r="Z38" s="186" t="s">
        <v>13</v>
      </c>
      <c r="AA38" s="113">
        <v>0</v>
      </c>
      <c r="AB38" s="114">
        <v>0</v>
      </c>
      <c r="AC38" s="114">
        <v>0</v>
      </c>
      <c r="AD38" s="114">
        <v>0</v>
      </c>
      <c r="AE38" s="114">
        <v>0</v>
      </c>
      <c r="AF38" s="35"/>
      <c r="AG38" s="35"/>
      <c r="AH38" s="105"/>
      <c r="AI38" s="199"/>
      <c r="AJ38" s="106"/>
      <c r="AK38" s="24"/>
      <c r="AL38" s="194"/>
      <c r="AM38" s="194"/>
      <c r="AN38" s="194"/>
      <c r="AO38" s="25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77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</row>
    <row r="39" spans="1:228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1114</v>
      </c>
      <c r="E39" s="86">
        <f>LARGE(H39:AE39,1)+LARGE(H39:AE39,2)+LARGE(H39:AE39,3)+LARGE(H39:AE39,4)+LARGE(H39:AE39,5)+F39</f>
        <v>20</v>
      </c>
      <c r="F39" s="243">
        <v>20</v>
      </c>
      <c r="G39" s="93">
        <f>COUNT(H39:Z39)</f>
        <v>0</v>
      </c>
      <c r="H39" s="94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 t="s">
        <v>13</v>
      </c>
      <c r="W39" s="94" t="s">
        <v>13</v>
      </c>
      <c r="X39" s="186" t="s">
        <v>13</v>
      </c>
      <c r="Y39" s="191" t="s">
        <v>13</v>
      </c>
      <c r="Z39" s="186" t="s">
        <v>13</v>
      </c>
      <c r="AA39" s="113">
        <v>0</v>
      </c>
      <c r="AB39" s="114">
        <v>0</v>
      </c>
      <c r="AC39" s="114">
        <v>0</v>
      </c>
      <c r="AD39" s="114">
        <v>0</v>
      </c>
      <c r="AE39" s="114">
        <v>0</v>
      </c>
      <c r="AF39" s="35"/>
      <c r="AG39" s="35"/>
      <c r="AH39" s="105"/>
      <c r="AI39" s="199"/>
      <c r="AJ39" s="106"/>
      <c r="AK39" s="24"/>
      <c r="AL39" s="194"/>
      <c r="AM39" s="194"/>
      <c r="AN39" s="194"/>
      <c r="AO39" s="25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77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</row>
    <row r="40" spans="1:228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1115</v>
      </c>
      <c r="E40" s="86">
        <f>LARGE(H40:AE40,1)+LARGE(H40:AE40,2)+LARGE(H40:AE40,3)+LARGE(H40:AE40,4)+LARGE(H40:AE40,5)+F40</f>
        <v>20</v>
      </c>
      <c r="F40" s="243">
        <v>20</v>
      </c>
      <c r="G40" s="93">
        <f>COUNT(H40:Z40)</f>
        <v>0</v>
      </c>
      <c r="H40" s="94"/>
      <c r="I40" s="191" t="s">
        <v>13</v>
      </c>
      <c r="J40" s="202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 t="s">
        <v>13</v>
      </c>
      <c r="U40" s="94" t="s">
        <v>13</v>
      </c>
      <c r="V40" s="186" t="s">
        <v>13</v>
      </c>
      <c r="W40" s="94" t="s">
        <v>13</v>
      </c>
      <c r="X40" s="186" t="s">
        <v>13</v>
      </c>
      <c r="Y40" s="191" t="s">
        <v>13</v>
      </c>
      <c r="Z40" s="186" t="s">
        <v>13</v>
      </c>
      <c r="AA40" s="113">
        <v>0</v>
      </c>
      <c r="AB40" s="114">
        <v>0</v>
      </c>
      <c r="AC40" s="114">
        <v>0</v>
      </c>
      <c r="AD40" s="114">
        <v>0</v>
      </c>
      <c r="AE40" s="114">
        <v>0</v>
      </c>
      <c r="AF40" s="35"/>
      <c r="AG40" s="35"/>
      <c r="AH40" s="105"/>
      <c r="AI40" s="199"/>
      <c r="AJ40" s="106"/>
      <c r="AK40" s="24"/>
      <c r="AL40" s="194"/>
      <c r="AM40" s="194"/>
      <c r="AN40" s="194"/>
      <c r="AO40" s="25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77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</row>
    <row r="41" spans="1:228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134</v>
      </c>
      <c r="E41" s="86">
        <f>LARGE(H41:AE41,1)+LARGE(H41:AE41,2)+LARGE(H41:AE41,3)+LARGE(H41:AE41,4)+LARGE(H41:AE41,5)+F41</f>
        <v>20</v>
      </c>
      <c r="F41" s="243">
        <v>20</v>
      </c>
      <c r="G41" s="93">
        <f>COUNT(H41:Z41)</f>
        <v>0</v>
      </c>
      <c r="H41" s="94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 t="s">
        <v>13</v>
      </c>
      <c r="U41" s="94" t="s">
        <v>13</v>
      </c>
      <c r="V41" s="186" t="s">
        <v>13</v>
      </c>
      <c r="W41" s="94" t="s">
        <v>13</v>
      </c>
      <c r="X41" s="186" t="s">
        <v>13</v>
      </c>
      <c r="Y41" s="191" t="s">
        <v>13</v>
      </c>
      <c r="Z41" s="186" t="s">
        <v>13</v>
      </c>
      <c r="AA41" s="113">
        <v>0</v>
      </c>
      <c r="AB41" s="114">
        <v>0</v>
      </c>
      <c r="AC41" s="114">
        <v>0</v>
      </c>
      <c r="AD41" s="114">
        <v>0</v>
      </c>
      <c r="AE41" s="114">
        <v>0</v>
      </c>
      <c r="AF41" s="35"/>
      <c r="AG41" s="35"/>
      <c r="AH41" s="105"/>
      <c r="AI41" s="199"/>
      <c r="AJ41" s="106"/>
      <c r="AK41" s="24"/>
      <c r="AL41" s="194"/>
      <c r="AM41" s="194"/>
      <c r="AN41" s="194"/>
      <c r="AO41" s="25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77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</row>
    <row r="42" spans="1:228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1116</v>
      </c>
      <c r="E42" s="86">
        <f>LARGE(H42:AE42,1)+LARGE(H42:AE42,2)+LARGE(H42:AE42,3)+LARGE(H42:AE42,4)+LARGE(H42:AE42,5)+F42</f>
        <v>20</v>
      </c>
      <c r="F42" s="243">
        <v>20</v>
      </c>
      <c r="G42" s="93">
        <f>COUNT(H42:Z42)</f>
        <v>0</v>
      </c>
      <c r="H42" s="94"/>
      <c r="I42" s="191" t="s">
        <v>13</v>
      </c>
      <c r="J42" s="202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202" t="s">
        <v>13</v>
      </c>
      <c r="U42" s="94" t="s">
        <v>13</v>
      </c>
      <c r="V42" s="186" t="s">
        <v>13</v>
      </c>
      <c r="W42" s="94" t="s">
        <v>13</v>
      </c>
      <c r="X42" s="186" t="s">
        <v>13</v>
      </c>
      <c r="Y42" s="191" t="s">
        <v>13</v>
      </c>
      <c r="Z42" s="186" t="s">
        <v>13</v>
      </c>
      <c r="AA42" s="113">
        <v>0</v>
      </c>
      <c r="AB42" s="114">
        <v>0</v>
      </c>
      <c r="AC42" s="114">
        <v>0</v>
      </c>
      <c r="AD42" s="114">
        <v>0</v>
      </c>
      <c r="AE42" s="114">
        <v>0</v>
      </c>
      <c r="AF42" s="35"/>
      <c r="AG42" s="35"/>
      <c r="AH42" s="105"/>
      <c r="AI42" s="199"/>
      <c r="AJ42" s="106"/>
      <c r="AK42" s="24"/>
      <c r="AL42" s="194"/>
      <c r="AM42" s="194"/>
      <c r="AN42" s="194"/>
      <c r="AO42" s="25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77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</row>
    <row r="43" spans="1:228" ht="17.149999999999999" customHeight="1" x14ac:dyDescent="0.35">
      <c r="A43" s="30">
        <v>38</v>
      </c>
      <c r="B43" s="30">
        <v>38</v>
      </c>
      <c r="C43" s="30">
        <f>B43-A43</f>
        <v>0</v>
      </c>
      <c r="D43" s="92" t="s">
        <v>1117</v>
      </c>
      <c r="E43" s="86">
        <f>LARGE(H43:AE43,1)+LARGE(H43:AE43,2)+LARGE(H43:AE43,3)+LARGE(H43:AE43,4)+LARGE(H43:AE43,5)+F43</f>
        <v>20</v>
      </c>
      <c r="F43" s="243">
        <v>20</v>
      </c>
      <c r="G43" s="93">
        <f>COUNT(H43:Z43)</f>
        <v>0</v>
      </c>
      <c r="H43" s="94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94" t="s">
        <v>13</v>
      </c>
      <c r="X43" s="186" t="s">
        <v>13</v>
      </c>
      <c r="Y43" s="191" t="s">
        <v>13</v>
      </c>
      <c r="Z43" s="186" t="s">
        <v>13</v>
      </c>
      <c r="AA43" s="113">
        <v>0</v>
      </c>
      <c r="AB43" s="114">
        <v>0</v>
      </c>
      <c r="AC43" s="114">
        <v>0</v>
      </c>
      <c r="AD43" s="114">
        <v>0</v>
      </c>
      <c r="AE43" s="114">
        <v>0</v>
      </c>
      <c r="AF43" s="35"/>
      <c r="AG43" s="35"/>
      <c r="AH43" s="105"/>
      <c r="AI43" s="199"/>
      <c r="AJ43" s="106"/>
      <c r="AK43" s="24"/>
      <c r="AL43" s="194"/>
      <c r="AM43" s="194"/>
      <c r="AN43" s="194"/>
      <c r="AO43" s="25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77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</row>
    <row r="44" spans="1:228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1118</v>
      </c>
      <c r="E44" s="86">
        <f>LARGE(H44:AE44,1)+LARGE(H44:AE44,2)+LARGE(H44:AE44,3)+LARGE(H44:AE44,4)+LARGE(H44:AE44,5)+F44</f>
        <v>20</v>
      </c>
      <c r="F44" s="243">
        <v>20</v>
      </c>
      <c r="G44" s="93">
        <f>COUNT(H44:Z44)</f>
        <v>0</v>
      </c>
      <c r="H44" s="94"/>
      <c r="I44" s="191" t="s">
        <v>13</v>
      </c>
      <c r="J44" s="202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 t="s">
        <v>13</v>
      </c>
      <c r="U44" s="94" t="s">
        <v>13</v>
      </c>
      <c r="V44" s="186" t="s">
        <v>13</v>
      </c>
      <c r="W44" s="94" t="s">
        <v>13</v>
      </c>
      <c r="X44" s="186" t="s">
        <v>13</v>
      </c>
      <c r="Y44" s="191" t="s">
        <v>13</v>
      </c>
      <c r="Z44" s="186" t="s">
        <v>13</v>
      </c>
      <c r="AA44" s="113">
        <v>0</v>
      </c>
      <c r="AB44" s="114">
        <v>0</v>
      </c>
      <c r="AC44" s="114">
        <v>0</v>
      </c>
      <c r="AD44" s="114">
        <v>0</v>
      </c>
      <c r="AE44" s="114">
        <v>0</v>
      </c>
      <c r="AF44" s="35"/>
      <c r="AG44" s="35"/>
      <c r="AH44" s="105"/>
      <c r="AI44" s="199"/>
      <c r="AJ44" s="106"/>
      <c r="AK44" s="24"/>
      <c r="AL44" s="194"/>
      <c r="AM44" s="194"/>
      <c r="AN44" s="194"/>
      <c r="AO44" s="25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77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</row>
    <row r="45" spans="1:228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1119</v>
      </c>
      <c r="E45" s="86">
        <f>LARGE(H45:AE45,1)+LARGE(H45:AE45,2)+LARGE(H45:AE45,3)+LARGE(H45:AE45,4)+LARGE(H45:AE45,5)+F45</f>
        <v>20</v>
      </c>
      <c r="F45" s="242">
        <v>20</v>
      </c>
      <c r="G45" s="93">
        <f>COUNT(H45:Z45)</f>
        <v>0</v>
      </c>
      <c r="H45" s="94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202" t="s">
        <v>13</v>
      </c>
      <c r="U45" s="94" t="s">
        <v>13</v>
      </c>
      <c r="V45" s="186" t="s">
        <v>13</v>
      </c>
      <c r="W45" s="94" t="s">
        <v>13</v>
      </c>
      <c r="X45" s="186" t="s">
        <v>13</v>
      </c>
      <c r="Y45" s="191" t="s">
        <v>13</v>
      </c>
      <c r="Z45" s="186" t="s">
        <v>13</v>
      </c>
      <c r="AA45" s="113">
        <v>0</v>
      </c>
      <c r="AB45" s="114">
        <v>0</v>
      </c>
      <c r="AC45" s="114">
        <v>0</v>
      </c>
      <c r="AD45" s="114">
        <v>0</v>
      </c>
      <c r="AE45" s="114">
        <v>0</v>
      </c>
      <c r="AF45" s="35"/>
      <c r="AG45" s="35"/>
      <c r="AH45" s="105"/>
      <c r="AI45" s="199"/>
      <c r="AJ45" s="106"/>
      <c r="AK45" s="24"/>
      <c r="AL45" s="194"/>
      <c r="AM45" s="194"/>
      <c r="AN45" s="194"/>
      <c r="AO45" s="25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77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</row>
    <row r="46" spans="1:228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1120</v>
      </c>
      <c r="E46" s="86">
        <f>LARGE(H46:AE46,1)+LARGE(H46:AE46,2)+LARGE(H46:AE46,3)+LARGE(H46:AE46,4)+LARGE(H46:AE46,5)+F46</f>
        <v>20</v>
      </c>
      <c r="F46" s="243">
        <v>20</v>
      </c>
      <c r="G46" s="93">
        <f>COUNT(H46:Z46)</f>
        <v>0</v>
      </c>
      <c r="H46" s="94"/>
      <c r="I46" s="191" t="s">
        <v>13</v>
      </c>
      <c r="J46" s="202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 t="s">
        <v>13</v>
      </c>
      <c r="V46" s="186" t="s">
        <v>13</v>
      </c>
      <c r="W46" s="94" t="s">
        <v>13</v>
      </c>
      <c r="X46" s="186" t="s">
        <v>13</v>
      </c>
      <c r="Y46" s="191" t="s">
        <v>13</v>
      </c>
      <c r="Z46" s="186" t="s">
        <v>13</v>
      </c>
      <c r="AA46" s="113">
        <v>0</v>
      </c>
      <c r="AB46" s="114">
        <v>0</v>
      </c>
      <c r="AC46" s="114">
        <v>0</v>
      </c>
      <c r="AD46" s="114">
        <v>0</v>
      </c>
      <c r="AE46" s="114">
        <v>0</v>
      </c>
      <c r="AF46" s="35"/>
      <c r="AG46" s="35"/>
      <c r="AH46" s="105"/>
      <c r="AI46" s="199"/>
      <c r="AJ46" s="106"/>
      <c r="AK46" s="24"/>
      <c r="AL46" s="194"/>
      <c r="AM46" s="194"/>
      <c r="AN46" s="194"/>
      <c r="AO46" s="25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77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</row>
    <row r="47" spans="1:228" ht="16.5" customHeight="1" x14ac:dyDescent="0.35">
      <c r="A47" s="30">
        <v>42</v>
      </c>
      <c r="B47" s="30">
        <v>42</v>
      </c>
      <c r="C47" s="30">
        <f>B47-A47</f>
        <v>0</v>
      </c>
      <c r="D47" s="92" t="s">
        <v>1121</v>
      </c>
      <c r="E47" s="86">
        <f>LARGE(H47:AE47,1)+LARGE(H47:AE47,2)+LARGE(H47:AE47,3)+LARGE(H47:AE47,4)+LARGE(H47:AE47,5)+F47</f>
        <v>20</v>
      </c>
      <c r="F47" s="243">
        <v>20</v>
      </c>
      <c r="G47" s="93">
        <f>COUNT(H47:Z47)</f>
        <v>0</v>
      </c>
      <c r="H47" s="94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 t="s">
        <v>13</v>
      </c>
      <c r="W47" s="94" t="s">
        <v>13</v>
      </c>
      <c r="X47" s="186" t="s">
        <v>13</v>
      </c>
      <c r="Y47" s="191" t="s">
        <v>13</v>
      </c>
      <c r="Z47" s="186" t="s">
        <v>13</v>
      </c>
      <c r="AA47" s="113">
        <v>0</v>
      </c>
      <c r="AB47" s="114">
        <v>0</v>
      </c>
      <c r="AC47" s="114">
        <v>0</v>
      </c>
      <c r="AD47" s="114">
        <v>0</v>
      </c>
      <c r="AE47" s="114">
        <v>0</v>
      </c>
      <c r="AF47" s="35"/>
      <c r="AG47" s="35"/>
      <c r="AH47" s="105"/>
      <c r="AI47" s="199"/>
      <c r="AJ47" s="106"/>
      <c r="AK47" s="24"/>
      <c r="AL47" s="194"/>
      <c r="AM47" s="194"/>
      <c r="AN47" s="194"/>
      <c r="AO47" s="25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77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</row>
    <row r="48" spans="1:228" ht="16.5" customHeight="1" x14ac:dyDescent="0.35">
      <c r="A48" s="30">
        <v>43</v>
      </c>
      <c r="B48" s="30">
        <v>43</v>
      </c>
      <c r="C48" s="30">
        <f>B48-A48</f>
        <v>0</v>
      </c>
      <c r="D48" s="92" t="s">
        <v>1122</v>
      </c>
      <c r="E48" s="86">
        <f>LARGE(H48:AE48,1)+LARGE(H48:AE48,2)+LARGE(H48:AE48,3)+LARGE(H48:AE48,4)+LARGE(H48:AE48,5)+F48</f>
        <v>20</v>
      </c>
      <c r="F48" s="243">
        <v>20</v>
      </c>
      <c r="G48" s="93">
        <f>COUNT(H48:Z48)</f>
        <v>0</v>
      </c>
      <c r="H48" s="94"/>
      <c r="I48" s="191" t="s">
        <v>13</v>
      </c>
      <c r="J48" s="202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202" t="s">
        <v>13</v>
      </c>
      <c r="U48" s="94" t="s">
        <v>13</v>
      </c>
      <c r="V48" s="186" t="s">
        <v>13</v>
      </c>
      <c r="W48" s="94" t="s">
        <v>13</v>
      </c>
      <c r="X48" s="186" t="s">
        <v>13</v>
      </c>
      <c r="Y48" s="191" t="s">
        <v>13</v>
      </c>
      <c r="Z48" s="186" t="s">
        <v>13</v>
      </c>
      <c r="AA48" s="113">
        <v>0</v>
      </c>
      <c r="AB48" s="114">
        <v>0</v>
      </c>
      <c r="AC48" s="114">
        <v>0</v>
      </c>
      <c r="AD48" s="114">
        <v>0</v>
      </c>
      <c r="AE48" s="114">
        <v>0</v>
      </c>
      <c r="AF48" s="35"/>
      <c r="AG48" s="35"/>
      <c r="AH48" s="105"/>
      <c r="AI48" s="199"/>
      <c r="AJ48" s="106"/>
      <c r="AK48" s="24"/>
      <c r="AL48" s="194"/>
      <c r="AM48" s="194"/>
      <c r="AN48" s="194"/>
      <c r="AO48" s="25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77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</row>
    <row r="49" spans="1:228" ht="16.5" customHeight="1" x14ac:dyDescent="0.35">
      <c r="A49" s="30">
        <v>44</v>
      </c>
      <c r="B49" s="30">
        <v>44</v>
      </c>
      <c r="C49" s="30">
        <f>B49-A49</f>
        <v>0</v>
      </c>
      <c r="D49" s="92" t="s">
        <v>1123</v>
      </c>
      <c r="E49" s="86">
        <f>LARGE(H49:AE49,1)+LARGE(H49:AE49,2)+LARGE(H49:AE49,3)+LARGE(H49:AE49,4)+LARGE(H49:AE49,5)+F49</f>
        <v>20</v>
      </c>
      <c r="F49" s="243">
        <v>20</v>
      </c>
      <c r="G49" s="93">
        <f>COUNT(H49:Z49)</f>
        <v>0</v>
      </c>
      <c r="H49" s="94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202" t="s">
        <v>13</v>
      </c>
      <c r="U49" s="94" t="s">
        <v>13</v>
      </c>
      <c r="V49" s="186" t="s">
        <v>13</v>
      </c>
      <c r="W49" s="94" t="s">
        <v>13</v>
      </c>
      <c r="X49" s="186" t="s">
        <v>13</v>
      </c>
      <c r="Y49" s="191" t="s">
        <v>13</v>
      </c>
      <c r="Z49" s="186" t="s">
        <v>13</v>
      </c>
      <c r="AA49" s="113">
        <v>0</v>
      </c>
      <c r="AB49" s="114">
        <v>0</v>
      </c>
      <c r="AC49" s="114">
        <v>0</v>
      </c>
      <c r="AD49" s="114">
        <v>0</v>
      </c>
      <c r="AE49" s="114">
        <v>0</v>
      </c>
      <c r="AF49" s="35"/>
      <c r="AG49" s="35"/>
      <c r="AH49" s="105"/>
      <c r="AI49" s="199"/>
      <c r="AJ49" s="106"/>
      <c r="AK49" s="24"/>
      <c r="AL49" s="194"/>
      <c r="AM49" s="194"/>
      <c r="AN49" s="194"/>
      <c r="AO49" s="25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77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</row>
    <row r="50" spans="1:228" ht="16.5" customHeight="1" x14ac:dyDescent="0.35">
      <c r="A50" s="30">
        <v>45</v>
      </c>
      <c r="B50" s="30">
        <v>45</v>
      </c>
      <c r="C50" s="30">
        <f>B50-A50</f>
        <v>0</v>
      </c>
      <c r="D50" s="92" t="s">
        <v>1125</v>
      </c>
      <c r="E50" s="86">
        <f>LARGE(H50:AE50,1)+LARGE(H50:AE50,2)+LARGE(H50:AE50,3)+LARGE(H50:AE50,4)+LARGE(H50:AE50,5)+F50</f>
        <v>20</v>
      </c>
      <c r="F50" s="243">
        <v>20</v>
      </c>
      <c r="G50" s="93">
        <f>COUNT(H50:Z50)</f>
        <v>0</v>
      </c>
      <c r="H50" s="94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 t="s">
        <v>13</v>
      </c>
      <c r="U50" s="94" t="s">
        <v>13</v>
      </c>
      <c r="V50" s="186" t="s">
        <v>13</v>
      </c>
      <c r="W50" s="94" t="s">
        <v>13</v>
      </c>
      <c r="X50" s="186" t="s">
        <v>13</v>
      </c>
      <c r="Y50" s="191" t="s">
        <v>13</v>
      </c>
      <c r="Z50" s="186" t="s">
        <v>13</v>
      </c>
      <c r="AA50" s="113">
        <v>0</v>
      </c>
      <c r="AB50" s="114">
        <v>0</v>
      </c>
      <c r="AC50" s="114">
        <v>0</v>
      </c>
      <c r="AD50" s="114">
        <v>0</v>
      </c>
      <c r="AE50" s="114">
        <v>0</v>
      </c>
      <c r="AF50" s="35"/>
      <c r="AG50" s="35"/>
      <c r="AH50" s="105"/>
      <c r="AI50" s="199"/>
      <c r="AJ50" s="106"/>
      <c r="AK50" s="24"/>
      <c r="AL50" s="194"/>
      <c r="AM50" s="194"/>
      <c r="AN50" s="194"/>
      <c r="AO50" s="25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77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</row>
    <row r="51" spans="1:228" ht="16.5" customHeight="1" x14ac:dyDescent="0.35">
      <c r="A51" s="30">
        <v>46</v>
      </c>
      <c r="B51" s="30">
        <v>46</v>
      </c>
      <c r="C51" s="30">
        <f>B51-A51</f>
        <v>0</v>
      </c>
      <c r="D51" s="92" t="s">
        <v>1126</v>
      </c>
      <c r="E51" s="86">
        <f>LARGE(H51:AE51,1)+LARGE(H51:AE51,2)+LARGE(H51:AE51,3)+LARGE(H51:AE51,4)+LARGE(H51:AE51,5)+F51</f>
        <v>20</v>
      </c>
      <c r="F51" s="243">
        <v>20</v>
      </c>
      <c r="G51" s="93">
        <f>COUNT(H51:Z51)</f>
        <v>0</v>
      </c>
      <c r="H51" s="94"/>
      <c r="I51" s="191" t="s">
        <v>13</v>
      </c>
      <c r="J51" s="202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94" t="s">
        <v>13</v>
      </c>
      <c r="X51" s="186" t="s">
        <v>13</v>
      </c>
      <c r="Y51" s="191" t="s">
        <v>13</v>
      </c>
      <c r="Z51" s="186" t="s">
        <v>13</v>
      </c>
      <c r="AA51" s="113">
        <v>0</v>
      </c>
      <c r="AB51" s="114">
        <v>0</v>
      </c>
      <c r="AC51" s="114">
        <v>0</v>
      </c>
      <c r="AD51" s="114">
        <v>0</v>
      </c>
      <c r="AE51" s="114">
        <v>0</v>
      </c>
      <c r="AF51" s="35"/>
      <c r="AG51" s="35"/>
      <c r="AH51" s="105"/>
      <c r="AI51" s="199"/>
      <c r="AJ51" s="106"/>
      <c r="AK51" s="24"/>
      <c r="AL51" s="194"/>
      <c r="AM51" s="194"/>
      <c r="AN51" s="194"/>
      <c r="AO51" s="25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77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</row>
    <row r="52" spans="1:228" ht="16.5" customHeight="1" x14ac:dyDescent="0.35">
      <c r="A52" s="30">
        <v>47</v>
      </c>
      <c r="B52" s="30">
        <v>47</v>
      </c>
      <c r="C52" s="30">
        <f>B52-A52</f>
        <v>0</v>
      </c>
      <c r="D52" s="92" t="s">
        <v>1127</v>
      </c>
      <c r="E52" s="86">
        <f>LARGE(H52:AE52,1)+LARGE(H52:AE52,2)+LARGE(H52:AE52,3)+LARGE(H52:AE52,4)+LARGE(H52:AE52,5)+F52</f>
        <v>20</v>
      </c>
      <c r="F52" s="243">
        <v>20</v>
      </c>
      <c r="G52" s="93">
        <f>COUNT(H52:Z52)</f>
        <v>0</v>
      </c>
      <c r="H52" s="94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202" t="s">
        <v>13</v>
      </c>
      <c r="U52" s="94" t="s">
        <v>13</v>
      </c>
      <c r="V52" s="186" t="s">
        <v>13</v>
      </c>
      <c r="W52" s="94" t="s">
        <v>13</v>
      </c>
      <c r="X52" s="186" t="s">
        <v>13</v>
      </c>
      <c r="Y52" s="191" t="s">
        <v>13</v>
      </c>
      <c r="Z52" s="186" t="s">
        <v>13</v>
      </c>
      <c r="AA52" s="113">
        <v>0</v>
      </c>
      <c r="AB52" s="114">
        <v>0</v>
      </c>
      <c r="AC52" s="114">
        <v>0</v>
      </c>
      <c r="AD52" s="114">
        <v>0</v>
      </c>
      <c r="AE52" s="114">
        <v>0</v>
      </c>
      <c r="AF52" s="35"/>
      <c r="AG52" s="35"/>
      <c r="AH52" s="105"/>
      <c r="AI52" s="199"/>
      <c r="AJ52" s="106"/>
      <c r="AK52" s="24"/>
      <c r="AL52" s="194"/>
      <c r="AM52" s="194"/>
      <c r="AN52" s="194"/>
      <c r="AO52" s="25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77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</row>
    <row r="53" spans="1:228" ht="16.5" customHeight="1" x14ac:dyDescent="0.35">
      <c r="A53" s="30">
        <v>48</v>
      </c>
      <c r="B53" s="30">
        <v>48</v>
      </c>
      <c r="C53" s="30">
        <f>B53-A53</f>
        <v>0</v>
      </c>
      <c r="D53" s="92" t="s">
        <v>1128</v>
      </c>
      <c r="E53" s="86">
        <f>LARGE(H53:AE53,1)+LARGE(H53:AE53,2)+LARGE(H53:AE53,3)+LARGE(H53:AE53,4)+LARGE(H53:AE53,5)+F53</f>
        <v>20</v>
      </c>
      <c r="F53" s="243">
        <v>20</v>
      </c>
      <c r="G53" s="93">
        <f>COUNT(H53:Z53)</f>
        <v>0</v>
      </c>
      <c r="H53" s="94"/>
      <c r="I53" s="191" t="s">
        <v>13</v>
      </c>
      <c r="J53" s="202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 t="s">
        <v>13</v>
      </c>
      <c r="U53" s="94" t="s">
        <v>13</v>
      </c>
      <c r="V53" s="186" t="s">
        <v>13</v>
      </c>
      <c r="W53" s="94" t="s">
        <v>13</v>
      </c>
      <c r="X53" s="186" t="s">
        <v>13</v>
      </c>
      <c r="Y53" s="191" t="s">
        <v>13</v>
      </c>
      <c r="Z53" s="186" t="s">
        <v>13</v>
      </c>
      <c r="AA53" s="113">
        <v>0</v>
      </c>
      <c r="AB53" s="114">
        <v>0</v>
      </c>
      <c r="AC53" s="114">
        <v>0</v>
      </c>
      <c r="AD53" s="114">
        <v>0</v>
      </c>
      <c r="AE53" s="114">
        <v>0</v>
      </c>
      <c r="AF53" s="35"/>
      <c r="AG53" s="35"/>
      <c r="AH53" s="105"/>
      <c r="AI53" s="199"/>
      <c r="AJ53" s="106"/>
      <c r="AK53" s="24"/>
      <c r="AL53" s="194"/>
      <c r="AM53" s="194"/>
      <c r="AN53" s="194"/>
      <c r="AO53" s="25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77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</row>
    <row r="54" spans="1:228" ht="16.5" customHeight="1" x14ac:dyDescent="0.35">
      <c r="A54" s="30">
        <v>49</v>
      </c>
      <c r="B54" s="30">
        <v>49</v>
      </c>
      <c r="C54" s="30">
        <f>B54-A54</f>
        <v>0</v>
      </c>
      <c r="D54" s="92" t="s">
        <v>1129</v>
      </c>
      <c r="E54" s="86">
        <f>LARGE(H54:AE54,1)+LARGE(H54:AE54,2)+LARGE(H54:AE54,3)+LARGE(H54:AE54,4)+LARGE(H54:AE54,5)+F54</f>
        <v>20</v>
      </c>
      <c r="F54" s="243">
        <v>20</v>
      </c>
      <c r="G54" s="93">
        <f>COUNT(H54:Z54)</f>
        <v>0</v>
      </c>
      <c r="H54" s="94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94" t="s">
        <v>13</v>
      </c>
      <c r="X54" s="186" t="s">
        <v>13</v>
      </c>
      <c r="Y54" s="191" t="s">
        <v>13</v>
      </c>
      <c r="Z54" s="186" t="s">
        <v>13</v>
      </c>
      <c r="AA54" s="113">
        <v>0</v>
      </c>
      <c r="AB54" s="114">
        <v>0</v>
      </c>
      <c r="AC54" s="114">
        <v>0</v>
      </c>
      <c r="AD54" s="114">
        <v>0</v>
      </c>
      <c r="AE54" s="114">
        <v>0</v>
      </c>
      <c r="AF54" s="35"/>
      <c r="AG54" s="35"/>
      <c r="AH54" s="105"/>
      <c r="AI54" s="199"/>
      <c r="AJ54" s="106"/>
      <c r="AK54" s="24"/>
      <c r="AL54" s="194"/>
      <c r="AM54" s="194"/>
      <c r="AN54" s="194"/>
      <c r="AO54" s="25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77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</row>
    <row r="55" spans="1:228" ht="16.5" customHeight="1" x14ac:dyDescent="0.35">
      <c r="A55" s="30">
        <v>50</v>
      </c>
      <c r="B55" s="30">
        <v>50</v>
      </c>
      <c r="C55" s="30">
        <f>B55-A55</f>
        <v>0</v>
      </c>
      <c r="D55" s="92" t="s">
        <v>1130</v>
      </c>
      <c r="E55" s="86">
        <f>LARGE(H55:AE55,1)+LARGE(H55:AE55,2)+LARGE(H55:AE55,3)+LARGE(H55:AE55,4)+LARGE(H55:AE55,5)+F55</f>
        <v>20</v>
      </c>
      <c r="F55" s="243">
        <v>20</v>
      </c>
      <c r="G55" s="93">
        <f>COUNT(H55:Z55)</f>
        <v>0</v>
      </c>
      <c r="H55" s="94"/>
      <c r="I55" s="191" t="s">
        <v>13</v>
      </c>
      <c r="J55" s="202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202" t="s">
        <v>13</v>
      </c>
      <c r="U55" s="94" t="s">
        <v>13</v>
      </c>
      <c r="V55" s="186" t="s">
        <v>13</v>
      </c>
      <c r="W55" s="94" t="s">
        <v>13</v>
      </c>
      <c r="X55" s="186" t="s">
        <v>13</v>
      </c>
      <c r="Y55" s="191" t="s">
        <v>13</v>
      </c>
      <c r="Z55" s="186" t="s">
        <v>13</v>
      </c>
      <c r="AA55" s="113">
        <v>0</v>
      </c>
      <c r="AB55" s="114">
        <v>0</v>
      </c>
      <c r="AC55" s="114">
        <v>0</v>
      </c>
      <c r="AD55" s="114">
        <v>0</v>
      </c>
      <c r="AE55" s="114">
        <v>0</v>
      </c>
      <c r="AF55" s="35"/>
      <c r="AG55" s="35"/>
      <c r="AH55" s="105"/>
      <c r="AI55" s="199"/>
      <c r="AJ55" s="106"/>
      <c r="AK55" s="24"/>
      <c r="AL55" s="194"/>
      <c r="AM55" s="194"/>
      <c r="AN55" s="194"/>
      <c r="AO55" s="25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77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</row>
    <row r="56" spans="1:228" ht="16.5" customHeight="1" x14ac:dyDescent="0.35">
      <c r="A56" s="30">
        <v>51</v>
      </c>
      <c r="B56" s="30">
        <v>51</v>
      </c>
      <c r="C56" s="30">
        <f>B56-A56</f>
        <v>0</v>
      </c>
      <c r="D56" s="92" t="s">
        <v>66</v>
      </c>
      <c r="E56" s="86">
        <f>LARGE(H56:AE56,1)+LARGE(H56:AE56,2)+LARGE(H56:AE56,3)+LARGE(H56:AE56,4)+LARGE(H56:AE56,5)+F56</f>
        <v>20</v>
      </c>
      <c r="F56" s="243"/>
      <c r="G56" s="93">
        <f>COUNT(H56:Z56)</f>
        <v>1</v>
      </c>
      <c r="H56" s="94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 t="s">
        <v>13</v>
      </c>
      <c r="U56" s="94" t="s">
        <v>13</v>
      </c>
      <c r="V56" s="186">
        <v>20</v>
      </c>
      <c r="W56" s="94" t="s">
        <v>13</v>
      </c>
      <c r="X56" s="186" t="s">
        <v>13</v>
      </c>
      <c r="Y56" s="191" t="s">
        <v>13</v>
      </c>
      <c r="Z56" s="186" t="s">
        <v>13</v>
      </c>
      <c r="AA56" s="113">
        <v>0</v>
      </c>
      <c r="AB56" s="114">
        <v>0</v>
      </c>
      <c r="AC56" s="114">
        <v>0</v>
      </c>
      <c r="AD56" s="114">
        <v>0</v>
      </c>
      <c r="AE56" s="114">
        <v>0</v>
      </c>
      <c r="AF56" s="35"/>
      <c r="AG56" s="35"/>
      <c r="AH56" s="105"/>
      <c r="AI56" s="199"/>
      <c r="AJ56" s="106"/>
      <c r="AK56" s="24"/>
      <c r="AL56" s="194"/>
      <c r="AM56" s="194"/>
      <c r="AN56" s="194"/>
      <c r="AO56" s="25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77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</row>
    <row r="57" spans="1:228" ht="16.5" customHeight="1" x14ac:dyDescent="0.35">
      <c r="A57" s="30">
        <v>52</v>
      </c>
      <c r="B57" s="30">
        <v>52</v>
      </c>
      <c r="C57" s="30">
        <f>B57-A57</f>
        <v>0</v>
      </c>
      <c r="D57" s="92" t="s">
        <v>250</v>
      </c>
      <c r="E57" s="86">
        <f>LARGE(H57:AE57,1)+LARGE(H57:AE57,2)+LARGE(H57:AE57,3)+LARGE(H57:AE57,4)+LARGE(H57:AE57,5)+F57</f>
        <v>20</v>
      </c>
      <c r="F57" s="243"/>
      <c r="G57" s="93">
        <f>COUNT(H57:Z57)</f>
        <v>1</v>
      </c>
      <c r="H57" s="94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202">
        <v>20</v>
      </c>
      <c r="U57" s="94" t="s">
        <v>13</v>
      </c>
      <c r="V57" s="186" t="s">
        <v>13</v>
      </c>
      <c r="W57" s="94" t="s">
        <v>13</v>
      </c>
      <c r="X57" s="186" t="s">
        <v>13</v>
      </c>
      <c r="Y57" s="191" t="s">
        <v>13</v>
      </c>
      <c r="Z57" s="186" t="s">
        <v>13</v>
      </c>
      <c r="AA57" s="113">
        <v>0</v>
      </c>
      <c r="AB57" s="114">
        <v>0</v>
      </c>
      <c r="AC57" s="114">
        <v>0</v>
      </c>
      <c r="AD57" s="114">
        <v>0</v>
      </c>
      <c r="AE57" s="114">
        <v>0</v>
      </c>
      <c r="AF57" s="35"/>
      <c r="AG57" s="35"/>
      <c r="AH57" s="105"/>
      <c r="AI57" s="199"/>
      <c r="AJ57" s="106"/>
      <c r="AK57" s="24"/>
      <c r="AL57" s="194"/>
      <c r="AM57" s="194"/>
      <c r="AN57" s="194"/>
      <c r="AO57" s="25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77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</row>
    <row r="58" spans="1:228" ht="16.5" customHeight="1" x14ac:dyDescent="0.35">
      <c r="A58" s="30">
        <v>53</v>
      </c>
      <c r="B58" s="30">
        <v>53</v>
      </c>
      <c r="C58" s="30">
        <f>B58-A58</f>
        <v>0</v>
      </c>
      <c r="D58" s="92" t="s">
        <v>635</v>
      </c>
      <c r="E58" s="86">
        <f>LARGE(H58:AE58,1)+LARGE(H58:AE58,2)+LARGE(H58:AE58,3)+LARGE(H58:AE58,4)+LARGE(H58:AE58,5)+F58</f>
        <v>20</v>
      </c>
      <c r="F58" s="243"/>
      <c r="G58" s="93">
        <f>COUNT(H58:Z58)</f>
        <v>1</v>
      </c>
      <c r="H58" s="94"/>
      <c r="I58" s="191" t="s">
        <v>13</v>
      </c>
      <c r="J58" s="186">
        <v>20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 t="s">
        <v>13</v>
      </c>
      <c r="W58" s="94" t="s">
        <v>13</v>
      </c>
      <c r="X58" s="186" t="s">
        <v>13</v>
      </c>
      <c r="Y58" s="191" t="s">
        <v>13</v>
      </c>
      <c r="Z58" s="186" t="s">
        <v>13</v>
      </c>
      <c r="AA58" s="113">
        <v>0</v>
      </c>
      <c r="AB58" s="114">
        <v>0</v>
      </c>
      <c r="AC58" s="114">
        <v>0</v>
      </c>
      <c r="AD58" s="114">
        <v>0</v>
      </c>
      <c r="AE58" s="114">
        <v>0</v>
      </c>
      <c r="AF58" s="35"/>
      <c r="AG58" s="35"/>
      <c r="AH58" s="105"/>
      <c r="AI58" s="199"/>
      <c r="AJ58" s="106"/>
      <c r="AK58" s="24"/>
      <c r="AL58" s="194"/>
      <c r="AM58" s="194"/>
      <c r="AN58" s="194"/>
      <c r="AO58" s="25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77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</row>
    <row r="59" spans="1:228" ht="16.5" customHeight="1" x14ac:dyDescent="0.35">
      <c r="A59" s="30">
        <v>54</v>
      </c>
      <c r="B59" s="30">
        <v>54</v>
      </c>
      <c r="C59" s="30">
        <f>B59-A59</f>
        <v>0</v>
      </c>
      <c r="D59" s="92" t="s">
        <v>1391</v>
      </c>
      <c r="E59" s="86">
        <f>LARGE(H59:AE59,1)+LARGE(H59:AE59,2)+LARGE(H59:AE59,3)+LARGE(H59:AE59,4)+LARGE(H59:AE59,5)+F59</f>
        <v>18</v>
      </c>
      <c r="F59" s="243"/>
      <c r="G59" s="93">
        <f>COUNT(H59:Z59)</f>
        <v>2</v>
      </c>
      <c r="H59" s="94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>
        <v>17</v>
      </c>
      <c r="S59" s="191">
        <v>1</v>
      </c>
      <c r="T59" s="202" t="s">
        <v>13</v>
      </c>
      <c r="U59" s="94" t="s">
        <v>13</v>
      </c>
      <c r="V59" s="186" t="s">
        <v>13</v>
      </c>
      <c r="W59" s="94" t="s">
        <v>13</v>
      </c>
      <c r="X59" s="186" t="s">
        <v>13</v>
      </c>
      <c r="Y59" s="191" t="s">
        <v>13</v>
      </c>
      <c r="Z59" s="186" t="s">
        <v>13</v>
      </c>
      <c r="AA59" s="113">
        <v>0</v>
      </c>
      <c r="AB59" s="114">
        <v>0</v>
      </c>
      <c r="AC59" s="114">
        <v>0</v>
      </c>
      <c r="AD59" s="114">
        <v>0</v>
      </c>
      <c r="AE59" s="114">
        <v>0</v>
      </c>
      <c r="AF59" s="35"/>
      <c r="AG59" s="35"/>
      <c r="AH59" s="105"/>
      <c r="AI59" s="199"/>
      <c r="AJ59" s="106"/>
      <c r="AK59" s="24"/>
      <c r="AL59" s="194"/>
      <c r="AM59" s="194"/>
      <c r="AN59" s="194"/>
      <c r="AO59" s="25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77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</row>
    <row r="60" spans="1:228" ht="16.5" customHeight="1" x14ac:dyDescent="0.35">
      <c r="A60" s="30">
        <v>55</v>
      </c>
      <c r="B60" s="30">
        <v>55</v>
      </c>
      <c r="C60" s="30">
        <f>B60-A60</f>
        <v>0</v>
      </c>
      <c r="D60" s="92" t="s">
        <v>586</v>
      </c>
      <c r="E60" s="86">
        <f>LARGE(H60:AE60,1)+LARGE(H60:AE60,2)+LARGE(H60:AE60,3)+LARGE(H60:AE60,4)+LARGE(H60:AE60,5)+F60</f>
        <v>17</v>
      </c>
      <c r="F60" s="243"/>
      <c r="G60" s="93">
        <f>COUNT(H60:Z60)</f>
        <v>1</v>
      </c>
      <c r="H60" s="94"/>
      <c r="I60" s="191" t="s">
        <v>13</v>
      </c>
      <c r="J60" s="202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202">
        <v>17</v>
      </c>
      <c r="U60" s="94" t="s">
        <v>13</v>
      </c>
      <c r="V60" s="186" t="s">
        <v>13</v>
      </c>
      <c r="W60" s="94" t="s">
        <v>13</v>
      </c>
      <c r="X60" s="186" t="s">
        <v>13</v>
      </c>
      <c r="Y60" s="191" t="s">
        <v>13</v>
      </c>
      <c r="Z60" s="186" t="s">
        <v>13</v>
      </c>
      <c r="AA60" s="113">
        <v>0</v>
      </c>
      <c r="AB60" s="114">
        <v>0</v>
      </c>
      <c r="AC60" s="114">
        <v>0</v>
      </c>
      <c r="AD60" s="114">
        <v>0</v>
      </c>
      <c r="AE60" s="114">
        <v>0</v>
      </c>
      <c r="AF60" s="35"/>
      <c r="AG60" s="35"/>
      <c r="AH60" s="105"/>
      <c r="AI60" s="199"/>
      <c r="AJ60" s="106"/>
      <c r="AK60" s="24"/>
      <c r="AL60" s="194"/>
      <c r="AM60" s="194"/>
      <c r="AN60" s="194"/>
      <c r="AO60" s="25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77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</row>
    <row r="61" spans="1:228" ht="16.5" customHeight="1" x14ac:dyDescent="0.35">
      <c r="A61" s="30">
        <v>56</v>
      </c>
      <c r="B61" s="30">
        <v>56</v>
      </c>
      <c r="C61" s="30">
        <f>B61-A61</f>
        <v>0</v>
      </c>
      <c r="D61" s="92" t="s">
        <v>1370</v>
      </c>
      <c r="E61" s="86">
        <f>LARGE(H61:AE61,1)+LARGE(H61:AE61,2)+LARGE(H61:AE61,3)+LARGE(H61:AE61,4)+LARGE(H61:AE61,5)+F61</f>
        <v>17</v>
      </c>
      <c r="F61" s="243"/>
      <c r="G61" s="93">
        <f>COUNT(H61:Z61)</f>
        <v>1</v>
      </c>
      <c r="H61" s="94"/>
      <c r="I61" s="191" t="s">
        <v>13</v>
      </c>
      <c r="J61" s="202" t="s">
        <v>13</v>
      </c>
      <c r="K61" s="191" t="s">
        <v>13</v>
      </c>
      <c r="L61" s="186">
        <v>17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94" t="s">
        <v>13</v>
      </c>
      <c r="X61" s="186" t="s">
        <v>13</v>
      </c>
      <c r="Y61" s="191" t="s">
        <v>13</v>
      </c>
      <c r="Z61" s="186" t="s">
        <v>13</v>
      </c>
      <c r="AA61" s="113">
        <v>0</v>
      </c>
      <c r="AB61" s="114">
        <v>0</v>
      </c>
      <c r="AC61" s="114">
        <v>0</v>
      </c>
      <c r="AD61" s="114">
        <v>0</v>
      </c>
      <c r="AE61" s="114">
        <v>0</v>
      </c>
      <c r="AF61" s="35"/>
      <c r="AG61" s="35"/>
      <c r="AH61" s="105"/>
      <c r="AI61" s="199"/>
      <c r="AJ61" s="106"/>
      <c r="AK61" s="24"/>
      <c r="AL61" s="194"/>
      <c r="AM61" s="194"/>
      <c r="AN61" s="194"/>
      <c r="AO61" s="25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77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</row>
    <row r="62" spans="1:228" ht="16.5" customHeight="1" x14ac:dyDescent="0.35">
      <c r="A62" s="30">
        <v>57</v>
      </c>
      <c r="B62" s="30">
        <v>57</v>
      </c>
      <c r="C62" s="30">
        <f>B62-A62</f>
        <v>0</v>
      </c>
      <c r="D62" s="92" t="s">
        <v>74</v>
      </c>
      <c r="E62" s="86">
        <f>LARGE(H62:AE62,1)+LARGE(H62:AE62,2)+LARGE(H62:AE62,3)+LARGE(H62:AE62,4)+LARGE(H62:AE62,5)+F62</f>
        <v>15</v>
      </c>
      <c r="F62" s="243"/>
      <c r="G62" s="93">
        <f>COUNT(H62:Z62)</f>
        <v>1</v>
      </c>
      <c r="H62" s="94"/>
      <c r="I62" s="191" t="s">
        <v>13</v>
      </c>
      <c r="J62" s="202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202" t="s">
        <v>13</v>
      </c>
      <c r="U62" s="94">
        <v>15</v>
      </c>
      <c r="V62" s="186" t="s">
        <v>13</v>
      </c>
      <c r="W62" s="94" t="s">
        <v>13</v>
      </c>
      <c r="X62" s="186" t="s">
        <v>13</v>
      </c>
      <c r="Y62" s="191" t="s">
        <v>13</v>
      </c>
      <c r="Z62" s="186" t="s">
        <v>13</v>
      </c>
      <c r="AA62" s="113">
        <v>0</v>
      </c>
      <c r="AB62" s="114">
        <v>0</v>
      </c>
      <c r="AC62" s="114">
        <v>0</v>
      </c>
      <c r="AD62" s="114">
        <v>0</v>
      </c>
      <c r="AE62" s="114">
        <v>0</v>
      </c>
      <c r="AF62" s="35"/>
      <c r="AG62" s="35"/>
      <c r="AH62" s="105"/>
      <c r="AI62" s="199"/>
      <c r="AJ62" s="106"/>
      <c r="AK62" s="24"/>
      <c r="AL62" s="194"/>
      <c r="AM62" s="194"/>
      <c r="AN62" s="194"/>
      <c r="AO62" s="25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77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</row>
    <row r="63" spans="1:228" ht="16.5" customHeight="1" x14ac:dyDescent="0.35">
      <c r="A63" s="30">
        <v>58</v>
      </c>
      <c r="B63" s="30">
        <v>58</v>
      </c>
      <c r="C63" s="30">
        <f>B63-A63</f>
        <v>0</v>
      </c>
      <c r="D63" s="92" t="s">
        <v>600</v>
      </c>
      <c r="E63" s="86">
        <f>LARGE(H63:AE63,1)+LARGE(H63:AE63,2)+LARGE(H63:AE63,3)+LARGE(H63:AE63,4)+LARGE(H63:AE63,5)+F63</f>
        <v>15</v>
      </c>
      <c r="F63" s="243"/>
      <c r="G63" s="93">
        <f>COUNT(H63:Z63)</f>
        <v>1</v>
      </c>
      <c r="H63" s="94"/>
      <c r="I63" s="191" t="s">
        <v>13</v>
      </c>
      <c r="J63" s="202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202" t="s">
        <v>13</v>
      </c>
      <c r="U63" s="94">
        <v>15</v>
      </c>
      <c r="V63" s="186" t="s">
        <v>13</v>
      </c>
      <c r="W63" s="94" t="s">
        <v>13</v>
      </c>
      <c r="X63" s="186" t="s">
        <v>13</v>
      </c>
      <c r="Y63" s="191" t="s">
        <v>13</v>
      </c>
      <c r="Z63" s="186" t="s">
        <v>13</v>
      </c>
      <c r="AA63" s="113">
        <v>0</v>
      </c>
      <c r="AB63" s="114">
        <v>0</v>
      </c>
      <c r="AC63" s="114">
        <v>0</v>
      </c>
      <c r="AD63" s="114">
        <v>0</v>
      </c>
      <c r="AE63" s="114">
        <v>0</v>
      </c>
      <c r="AF63" s="35"/>
      <c r="AG63" s="35"/>
      <c r="AH63" s="105"/>
      <c r="AI63" s="199"/>
      <c r="AJ63" s="106"/>
      <c r="AK63" s="24"/>
      <c r="AL63" s="194"/>
      <c r="AM63" s="194"/>
      <c r="AN63" s="194"/>
      <c r="AO63" s="25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77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</row>
    <row r="64" spans="1:228" ht="16.5" customHeight="1" x14ac:dyDescent="0.35">
      <c r="A64" s="30">
        <v>59</v>
      </c>
      <c r="B64" s="30">
        <v>59</v>
      </c>
      <c r="C64" s="30">
        <f>B64-A64</f>
        <v>0</v>
      </c>
      <c r="D64" s="92" t="s">
        <v>591</v>
      </c>
      <c r="E64" s="86">
        <f>LARGE(H64:AE64,1)+LARGE(H64:AE64,2)+LARGE(H64:AE64,3)+LARGE(H64:AE64,4)+LARGE(H64:AE64,5)+F64</f>
        <v>14</v>
      </c>
      <c r="F64" s="243"/>
      <c r="G64" s="93">
        <f>COUNT(H64:Z64)</f>
        <v>1</v>
      </c>
      <c r="H64" s="94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202">
        <v>14</v>
      </c>
      <c r="U64" s="94" t="s">
        <v>13</v>
      </c>
      <c r="V64" s="186" t="s">
        <v>13</v>
      </c>
      <c r="W64" s="94" t="s">
        <v>13</v>
      </c>
      <c r="X64" s="186" t="s">
        <v>13</v>
      </c>
      <c r="Y64" s="191" t="s">
        <v>13</v>
      </c>
      <c r="Z64" s="186" t="s">
        <v>13</v>
      </c>
      <c r="AA64" s="113">
        <v>0</v>
      </c>
      <c r="AB64" s="114">
        <v>0</v>
      </c>
      <c r="AC64" s="114">
        <v>0</v>
      </c>
      <c r="AD64" s="114">
        <v>0</v>
      </c>
      <c r="AE64" s="114">
        <v>0</v>
      </c>
      <c r="AF64" s="35"/>
      <c r="AG64" s="35"/>
      <c r="AH64" s="105"/>
      <c r="AI64" s="199"/>
      <c r="AJ64" s="106"/>
      <c r="AK64" s="24"/>
      <c r="AL64" s="194"/>
      <c r="AM64" s="194"/>
      <c r="AN64" s="194"/>
      <c r="AO64" s="25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77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</row>
    <row r="65" spans="1:228" ht="16.5" customHeight="1" x14ac:dyDescent="0.35">
      <c r="A65" s="30">
        <v>60</v>
      </c>
      <c r="B65" s="30">
        <v>60</v>
      </c>
      <c r="C65" s="30">
        <f>B65-A65</f>
        <v>0</v>
      </c>
      <c r="D65" s="92" t="s">
        <v>637</v>
      </c>
      <c r="E65" s="86">
        <f>LARGE(H65:AE65,1)+LARGE(H65:AE65,2)+LARGE(H65:AE65,3)+LARGE(H65:AE65,4)+LARGE(H65:AE65,5)+F65</f>
        <v>13</v>
      </c>
      <c r="F65" s="243"/>
      <c r="G65" s="93">
        <f>COUNT(H65:Z65)</f>
        <v>2</v>
      </c>
      <c r="H65" s="94"/>
      <c r="I65" s="191" t="s">
        <v>13</v>
      </c>
      <c r="J65" s="186">
        <v>10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 t="s">
        <v>13</v>
      </c>
      <c r="V65" s="186">
        <v>3</v>
      </c>
      <c r="W65" s="94" t="s">
        <v>13</v>
      </c>
      <c r="X65" s="186" t="s">
        <v>13</v>
      </c>
      <c r="Y65" s="191" t="s">
        <v>13</v>
      </c>
      <c r="Z65" s="186" t="s">
        <v>13</v>
      </c>
      <c r="AA65" s="113">
        <v>0</v>
      </c>
      <c r="AB65" s="114">
        <v>0</v>
      </c>
      <c r="AC65" s="114">
        <v>0</v>
      </c>
      <c r="AD65" s="114">
        <v>0</v>
      </c>
      <c r="AE65" s="114">
        <v>0</v>
      </c>
      <c r="AF65" s="35"/>
      <c r="AG65" s="35"/>
      <c r="AH65" s="105"/>
      <c r="AI65" s="199"/>
      <c r="AJ65" s="106"/>
      <c r="AK65" s="24"/>
      <c r="AL65" s="194"/>
      <c r="AM65" s="194"/>
      <c r="AN65" s="194"/>
      <c r="AO65" s="25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77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</row>
    <row r="66" spans="1:228" ht="16.5" customHeight="1" x14ac:dyDescent="0.35">
      <c r="A66" s="30">
        <v>61</v>
      </c>
      <c r="B66" s="30">
        <v>61</v>
      </c>
      <c r="C66" s="30">
        <f>B66-A66</f>
        <v>0</v>
      </c>
      <c r="D66" s="92" t="s">
        <v>285</v>
      </c>
      <c r="E66" s="86">
        <f>LARGE(H66:AE66,1)+LARGE(H66:AE66,2)+LARGE(H66:AE66,3)+LARGE(H66:AE66,4)+LARGE(H66:AE66,5)+F66</f>
        <v>12</v>
      </c>
      <c r="F66" s="243"/>
      <c r="G66" s="93">
        <f>COUNT(H66:Z66)</f>
        <v>1</v>
      </c>
      <c r="H66" s="94"/>
      <c r="I66" s="191" t="s">
        <v>13</v>
      </c>
      <c r="J66" s="202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202">
        <v>12</v>
      </c>
      <c r="U66" s="94" t="s">
        <v>13</v>
      </c>
      <c r="V66" s="186" t="s">
        <v>13</v>
      </c>
      <c r="W66" s="94" t="s">
        <v>13</v>
      </c>
      <c r="X66" s="186" t="s">
        <v>13</v>
      </c>
      <c r="Y66" s="191" t="s">
        <v>13</v>
      </c>
      <c r="Z66" s="186" t="s">
        <v>13</v>
      </c>
      <c r="AA66" s="113">
        <v>0</v>
      </c>
      <c r="AB66" s="114">
        <v>0</v>
      </c>
      <c r="AC66" s="114">
        <v>0</v>
      </c>
      <c r="AD66" s="114">
        <v>0</v>
      </c>
      <c r="AE66" s="114">
        <v>0</v>
      </c>
      <c r="AF66" s="35"/>
      <c r="AG66" s="35"/>
      <c r="AH66" s="105"/>
      <c r="AI66" s="199"/>
      <c r="AJ66" s="106"/>
      <c r="AK66" s="24"/>
      <c r="AL66" s="194"/>
      <c r="AM66" s="194"/>
      <c r="AN66" s="194"/>
      <c r="AO66" s="25"/>
      <c r="AP66" s="24"/>
      <c r="AQ66" s="194"/>
      <c r="AR66" s="194"/>
      <c r="AS66" s="194"/>
      <c r="AT66" s="25"/>
      <c r="AU66" s="24"/>
      <c r="AV66" s="194"/>
      <c r="AW66" s="194"/>
      <c r="AX66" s="194"/>
      <c r="AY66" s="25"/>
      <c r="AZ66" s="24"/>
      <c r="BA66" s="194"/>
      <c r="BB66" s="194"/>
      <c r="BC66" s="194"/>
      <c r="BD66" s="25"/>
      <c r="BE66" s="77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</row>
    <row r="67" spans="1:228" ht="16.5" customHeight="1" x14ac:dyDescent="0.35">
      <c r="A67" s="30">
        <v>62</v>
      </c>
      <c r="B67" s="30">
        <v>62</v>
      </c>
      <c r="C67" s="30">
        <f>B67-A67</f>
        <v>0</v>
      </c>
      <c r="D67" s="92" t="s">
        <v>538</v>
      </c>
      <c r="E67" s="86">
        <f>LARGE(H67:AE67,1)+LARGE(H67:AE67,2)+LARGE(H67:AE67,3)+LARGE(H67:AE67,4)+LARGE(H67:AE67,5)+F67</f>
        <v>12</v>
      </c>
      <c r="F67" s="243"/>
      <c r="G67" s="93">
        <f>COUNT(H67:Z67)</f>
        <v>1</v>
      </c>
      <c r="H67" s="94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202" t="s">
        <v>13</v>
      </c>
      <c r="U67" s="94" t="s">
        <v>13</v>
      </c>
      <c r="V67" s="186">
        <v>12</v>
      </c>
      <c r="W67" s="94" t="s">
        <v>13</v>
      </c>
      <c r="X67" s="186" t="s">
        <v>13</v>
      </c>
      <c r="Y67" s="191" t="s">
        <v>13</v>
      </c>
      <c r="Z67" s="186" t="s">
        <v>13</v>
      </c>
      <c r="AA67" s="113">
        <v>0</v>
      </c>
      <c r="AB67" s="114">
        <v>0</v>
      </c>
      <c r="AC67" s="114">
        <v>0</v>
      </c>
      <c r="AD67" s="114">
        <v>0</v>
      </c>
      <c r="AE67" s="114">
        <v>0</v>
      </c>
      <c r="AF67" s="35"/>
      <c r="AG67" s="35"/>
      <c r="AH67" s="105"/>
      <c r="AI67" s="199"/>
      <c r="AJ67" s="106"/>
      <c r="AK67" s="24"/>
      <c r="AL67" s="194"/>
      <c r="AM67" s="194"/>
      <c r="AN67" s="194"/>
      <c r="AO67" s="25"/>
      <c r="AP67" s="24"/>
      <c r="AQ67" s="194"/>
      <c r="AR67" s="194"/>
      <c r="AS67" s="194"/>
      <c r="AT67" s="25"/>
      <c r="AU67" s="24"/>
      <c r="AV67" s="194"/>
      <c r="AW67" s="194"/>
      <c r="AX67" s="194"/>
      <c r="AY67" s="25"/>
      <c r="AZ67" s="24"/>
      <c r="BA67" s="194"/>
      <c r="BB67" s="194"/>
      <c r="BC67" s="194"/>
      <c r="BD67" s="25"/>
      <c r="BE67" s="77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</row>
    <row r="68" spans="1:228" ht="16.5" customHeight="1" x14ac:dyDescent="0.35">
      <c r="A68" s="30">
        <v>63</v>
      </c>
      <c r="B68" s="30">
        <v>63</v>
      </c>
      <c r="C68" s="30">
        <f>B68-A68</f>
        <v>0</v>
      </c>
      <c r="D68" s="92" t="s">
        <v>526</v>
      </c>
      <c r="E68" s="86">
        <f>LARGE(H68:AE68,1)+LARGE(H68:AE68,2)+LARGE(H68:AE68,3)+LARGE(H68:AE68,4)+LARGE(H68:AE68,5)+F68</f>
        <v>12</v>
      </c>
      <c r="F68" s="242"/>
      <c r="G68" s="93">
        <f>COUNT(H68:Z68)</f>
        <v>1</v>
      </c>
      <c r="H68" s="94"/>
      <c r="I68" s="191" t="s">
        <v>13</v>
      </c>
      <c r="J68" s="186">
        <v>12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202" t="s">
        <v>13</v>
      </c>
      <c r="U68" s="94" t="s">
        <v>13</v>
      </c>
      <c r="V68" s="186" t="s">
        <v>13</v>
      </c>
      <c r="W68" s="94" t="s">
        <v>13</v>
      </c>
      <c r="X68" s="186" t="s">
        <v>13</v>
      </c>
      <c r="Y68" s="191" t="s">
        <v>13</v>
      </c>
      <c r="Z68" s="186" t="s">
        <v>13</v>
      </c>
      <c r="AA68" s="113">
        <v>0</v>
      </c>
      <c r="AB68" s="114">
        <v>0</v>
      </c>
      <c r="AC68" s="114">
        <v>0</v>
      </c>
      <c r="AD68" s="114">
        <v>0</v>
      </c>
      <c r="AE68" s="114">
        <v>0</v>
      </c>
      <c r="AF68" s="35"/>
      <c r="AG68" s="35"/>
      <c r="AH68" s="105"/>
      <c r="AI68" s="199"/>
      <c r="AJ68" s="106"/>
      <c r="AK68" s="24"/>
      <c r="AL68" s="194"/>
      <c r="AM68" s="194"/>
      <c r="AN68" s="194"/>
      <c r="AO68" s="25"/>
      <c r="AP68" s="24"/>
      <c r="AQ68" s="194"/>
      <c r="AR68" s="194"/>
      <c r="AS68" s="194"/>
      <c r="AT68" s="25"/>
      <c r="AU68" s="24"/>
      <c r="AV68" s="194"/>
      <c r="AW68" s="194"/>
      <c r="AX68" s="194"/>
      <c r="AY68" s="25"/>
      <c r="AZ68" s="24"/>
      <c r="BA68" s="194"/>
      <c r="BB68" s="194"/>
      <c r="BC68" s="194"/>
      <c r="BD68" s="25"/>
      <c r="BE68" s="77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</row>
    <row r="69" spans="1:228" ht="16.5" customHeight="1" x14ac:dyDescent="0.35">
      <c r="A69" s="30">
        <v>64</v>
      </c>
      <c r="B69" s="30">
        <v>64</v>
      </c>
      <c r="C69" s="30">
        <f>B69-A69</f>
        <v>0</v>
      </c>
      <c r="D69" s="92" t="s">
        <v>1371</v>
      </c>
      <c r="E69" s="86">
        <f>LARGE(H69:AE69,1)+LARGE(H69:AE69,2)+LARGE(H69:AE69,3)+LARGE(H69:AE69,4)+LARGE(H69:AE69,5)+F69</f>
        <v>12</v>
      </c>
      <c r="F69" s="243"/>
      <c r="G69" s="93">
        <f>COUNT(H69:Z69)</f>
        <v>1</v>
      </c>
      <c r="H69" s="94"/>
      <c r="I69" s="191" t="s">
        <v>13</v>
      </c>
      <c r="J69" s="186" t="s">
        <v>13</v>
      </c>
      <c r="K69" s="191" t="s">
        <v>13</v>
      </c>
      <c r="L69" s="186">
        <v>12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94" t="s">
        <v>13</v>
      </c>
      <c r="X69" s="186" t="s">
        <v>13</v>
      </c>
      <c r="Y69" s="191" t="s">
        <v>13</v>
      </c>
      <c r="Z69" s="186" t="s">
        <v>13</v>
      </c>
      <c r="AA69" s="113">
        <v>0</v>
      </c>
      <c r="AB69" s="114">
        <v>0</v>
      </c>
      <c r="AC69" s="114">
        <v>0</v>
      </c>
      <c r="AD69" s="114">
        <v>0</v>
      </c>
      <c r="AE69" s="114">
        <v>0</v>
      </c>
      <c r="AF69" s="35"/>
      <c r="AG69" s="35"/>
      <c r="AH69" s="105"/>
      <c r="AI69" s="199"/>
      <c r="AJ69" s="106"/>
      <c r="AK69" s="24"/>
      <c r="AL69" s="194"/>
      <c r="AM69" s="194"/>
      <c r="AN69" s="194"/>
      <c r="AO69" s="25"/>
      <c r="AP69" s="24"/>
      <c r="AQ69" s="194"/>
      <c r="AR69" s="194"/>
      <c r="AS69" s="194"/>
      <c r="AT69" s="25"/>
      <c r="AU69" s="24"/>
      <c r="AV69" s="194"/>
      <c r="AW69" s="194"/>
      <c r="AX69" s="194"/>
      <c r="AY69" s="25"/>
      <c r="AZ69" s="24"/>
      <c r="BA69" s="194"/>
      <c r="BB69" s="194"/>
      <c r="BC69" s="194"/>
      <c r="BD69" s="25"/>
      <c r="BE69" s="77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</row>
    <row r="70" spans="1:228" ht="16.5" customHeight="1" x14ac:dyDescent="0.35">
      <c r="A70" s="30">
        <v>65</v>
      </c>
      <c r="B70" s="30">
        <v>65</v>
      </c>
      <c r="C70" s="30">
        <f>B70-A70</f>
        <v>0</v>
      </c>
      <c r="D70" s="92" t="s">
        <v>1392</v>
      </c>
      <c r="E70" s="86">
        <f>LARGE(H70:AE70,1)+LARGE(H70:AE70,2)+LARGE(H70:AE70,3)+LARGE(H70:AE70,4)+LARGE(H70:AE70,5)+F70</f>
        <v>12</v>
      </c>
      <c r="F70" s="243"/>
      <c r="G70" s="93">
        <f>COUNT(H70:Z70)</f>
        <v>1</v>
      </c>
      <c r="H70" s="94"/>
      <c r="I70" s="191" t="s">
        <v>13</v>
      </c>
      <c r="J70" s="202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>
        <v>12</v>
      </c>
      <c r="S70" s="191" t="s">
        <v>13</v>
      </c>
      <c r="T70" s="202" t="s">
        <v>13</v>
      </c>
      <c r="U70" s="94" t="s">
        <v>13</v>
      </c>
      <c r="V70" s="186" t="s">
        <v>13</v>
      </c>
      <c r="W70" s="94" t="s">
        <v>13</v>
      </c>
      <c r="X70" s="186" t="s">
        <v>13</v>
      </c>
      <c r="Y70" s="191" t="s">
        <v>13</v>
      </c>
      <c r="Z70" s="186" t="s">
        <v>13</v>
      </c>
      <c r="AA70" s="113">
        <v>0</v>
      </c>
      <c r="AB70" s="114">
        <v>0</v>
      </c>
      <c r="AC70" s="114">
        <v>0</v>
      </c>
      <c r="AD70" s="114">
        <v>0</v>
      </c>
      <c r="AE70" s="114">
        <v>0</v>
      </c>
      <c r="AF70" s="35"/>
      <c r="AG70" s="35"/>
      <c r="AH70" s="105"/>
      <c r="AI70" s="199"/>
      <c r="AJ70" s="106"/>
      <c r="AK70" s="24"/>
      <c r="AL70" s="194"/>
      <c r="AM70" s="194"/>
      <c r="AN70" s="194"/>
      <c r="AO70" s="25"/>
      <c r="AP70" s="24"/>
      <c r="AQ70" s="194"/>
      <c r="AR70" s="194"/>
      <c r="AS70" s="194"/>
      <c r="AT70" s="25"/>
      <c r="AU70" s="24"/>
      <c r="AV70" s="194"/>
      <c r="AW70" s="194"/>
      <c r="AX70" s="194"/>
      <c r="AY70" s="25"/>
      <c r="AZ70" s="24"/>
      <c r="BA70" s="194"/>
      <c r="BB70" s="194"/>
      <c r="BC70" s="194"/>
      <c r="BD70" s="25"/>
      <c r="BE70" s="77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</row>
    <row r="71" spans="1:228" ht="16.5" customHeight="1" x14ac:dyDescent="0.35">
      <c r="A71" s="30">
        <v>66</v>
      </c>
      <c r="B71" s="30">
        <v>66</v>
      </c>
      <c r="C71" s="30">
        <f>B71-A71</f>
        <v>0</v>
      </c>
      <c r="D71" s="92" t="s">
        <v>1435</v>
      </c>
      <c r="E71" s="86">
        <f>LARGE(H71:AE71,1)+LARGE(H71:AE71,2)+LARGE(H71:AE71,3)+LARGE(H71:AE71,4)+LARGE(H71:AE71,5)+F71</f>
        <v>12</v>
      </c>
      <c r="F71" s="243"/>
      <c r="G71" s="93">
        <f>COUNT(H71:Z71)</f>
        <v>1</v>
      </c>
      <c r="H71" s="94"/>
      <c r="I71" s="191" t="s">
        <v>13</v>
      </c>
      <c r="J71" s="186" t="s">
        <v>13</v>
      </c>
      <c r="K71" s="191" t="s">
        <v>13</v>
      </c>
      <c r="L71" s="186" t="s">
        <v>13</v>
      </c>
      <c r="M71" s="191">
        <v>12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202" t="s">
        <v>13</v>
      </c>
      <c r="U71" s="94" t="s">
        <v>13</v>
      </c>
      <c r="V71" s="186" t="s">
        <v>13</v>
      </c>
      <c r="W71" s="94" t="s">
        <v>13</v>
      </c>
      <c r="X71" s="186" t="s">
        <v>13</v>
      </c>
      <c r="Y71" s="191" t="s">
        <v>13</v>
      </c>
      <c r="Z71" s="186" t="s">
        <v>13</v>
      </c>
      <c r="AA71" s="113">
        <v>0</v>
      </c>
      <c r="AB71" s="114">
        <v>0</v>
      </c>
      <c r="AC71" s="114">
        <v>0</v>
      </c>
      <c r="AD71" s="114">
        <v>0</v>
      </c>
      <c r="AE71" s="114">
        <v>0</v>
      </c>
      <c r="AF71" s="35"/>
      <c r="AG71" s="35"/>
      <c r="AH71" s="105"/>
      <c r="AI71" s="199"/>
      <c r="AJ71" s="106"/>
      <c r="AK71" s="24"/>
      <c r="AL71" s="194"/>
      <c r="AM71" s="194"/>
      <c r="AN71" s="194"/>
      <c r="AO71" s="25"/>
      <c r="AP71" s="24"/>
      <c r="AQ71" s="194"/>
      <c r="AR71" s="194"/>
      <c r="AS71" s="194"/>
      <c r="AT71" s="25"/>
      <c r="AU71" s="24"/>
      <c r="AV71" s="194"/>
      <c r="AW71" s="194"/>
      <c r="AX71" s="194"/>
      <c r="AY71" s="25"/>
      <c r="AZ71" s="24"/>
      <c r="BA71" s="194"/>
      <c r="BB71" s="194"/>
      <c r="BC71" s="194"/>
      <c r="BD71" s="25"/>
      <c r="BE71" s="77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</row>
    <row r="72" spans="1:228" ht="16.5" customHeight="1" x14ac:dyDescent="0.35">
      <c r="A72" s="30">
        <v>67</v>
      </c>
      <c r="B72" s="30">
        <v>67</v>
      </c>
      <c r="C72" s="30">
        <f>B72-A72</f>
        <v>0</v>
      </c>
      <c r="D72" s="92" t="s">
        <v>336</v>
      </c>
      <c r="E72" s="86">
        <f>LARGE(H72:AE72,1)+LARGE(H72:AE72,2)+LARGE(H72:AE72,3)+LARGE(H72:AE72,4)+LARGE(H72:AE72,5)+F72</f>
        <v>12</v>
      </c>
      <c r="F72" s="243"/>
      <c r="G72" s="93">
        <f>COUNT(H72:Z72)</f>
        <v>1</v>
      </c>
      <c r="H72" s="94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>
        <v>12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202" t="s">
        <v>13</v>
      </c>
      <c r="U72" s="94" t="s">
        <v>13</v>
      </c>
      <c r="V72" s="186" t="s">
        <v>13</v>
      </c>
      <c r="W72" s="94" t="s">
        <v>13</v>
      </c>
      <c r="X72" s="186" t="s">
        <v>13</v>
      </c>
      <c r="Y72" s="191" t="s">
        <v>13</v>
      </c>
      <c r="Z72" s="186" t="s">
        <v>13</v>
      </c>
      <c r="AA72" s="113">
        <v>0</v>
      </c>
      <c r="AB72" s="114">
        <v>0</v>
      </c>
      <c r="AC72" s="114">
        <v>0</v>
      </c>
      <c r="AD72" s="114">
        <v>0</v>
      </c>
      <c r="AE72" s="114">
        <v>0</v>
      </c>
      <c r="AF72" s="35"/>
      <c r="AG72" s="35"/>
      <c r="AH72" s="105"/>
      <c r="AI72" s="199"/>
      <c r="AJ72" s="106"/>
      <c r="AK72" s="24"/>
      <c r="AL72" s="194"/>
      <c r="AM72" s="194"/>
      <c r="AN72" s="194"/>
      <c r="AO72" s="25"/>
      <c r="AP72" s="24"/>
      <c r="AQ72" s="194"/>
      <c r="AR72" s="194"/>
      <c r="AS72" s="194"/>
      <c r="AT72" s="25"/>
      <c r="AU72" s="24"/>
      <c r="AV72" s="194"/>
      <c r="AW72" s="194"/>
      <c r="AX72" s="194"/>
      <c r="AY72" s="25"/>
      <c r="AZ72" s="24"/>
      <c r="BA72" s="194"/>
      <c r="BB72" s="194"/>
      <c r="BC72" s="194"/>
      <c r="BD72" s="25"/>
      <c r="BE72" s="77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</row>
    <row r="73" spans="1:228" ht="16.5" customHeight="1" x14ac:dyDescent="0.35">
      <c r="A73" s="30">
        <v>68</v>
      </c>
      <c r="B73" s="30">
        <v>68</v>
      </c>
      <c r="C73" s="30">
        <f>B73-A73</f>
        <v>0</v>
      </c>
      <c r="D73" s="92" t="s">
        <v>914</v>
      </c>
      <c r="E73" s="86">
        <f>LARGE(H73:AE73,1)+LARGE(H73:AE73,2)+LARGE(H73:AE73,3)+LARGE(H73:AE73,4)+LARGE(H73:AE73,5)+F73</f>
        <v>10</v>
      </c>
      <c r="F73" s="243"/>
      <c r="G73" s="93">
        <f>COUNT(H73:Z73)</f>
        <v>1</v>
      </c>
      <c r="H73" s="94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202" t="s">
        <v>13</v>
      </c>
      <c r="U73" s="94" t="s">
        <v>13</v>
      </c>
      <c r="V73" s="186">
        <v>10</v>
      </c>
      <c r="W73" s="94" t="s">
        <v>13</v>
      </c>
      <c r="X73" s="186" t="s">
        <v>13</v>
      </c>
      <c r="Y73" s="191" t="s">
        <v>13</v>
      </c>
      <c r="Z73" s="186" t="s">
        <v>13</v>
      </c>
      <c r="AA73" s="113">
        <v>0</v>
      </c>
      <c r="AB73" s="114">
        <v>0</v>
      </c>
      <c r="AC73" s="114">
        <v>0</v>
      </c>
      <c r="AD73" s="114">
        <v>0</v>
      </c>
      <c r="AE73" s="114">
        <v>0</v>
      </c>
      <c r="AF73" s="35"/>
      <c r="AG73" s="35"/>
      <c r="AH73" s="105"/>
      <c r="AI73" s="199"/>
      <c r="AJ73" s="106"/>
      <c r="AK73" s="24"/>
      <c r="AL73" s="194"/>
      <c r="AM73" s="194"/>
      <c r="AN73" s="194"/>
      <c r="AO73" s="25"/>
      <c r="AP73" s="24"/>
      <c r="AQ73" s="194"/>
      <c r="AR73" s="194"/>
      <c r="AS73" s="194"/>
      <c r="AT73" s="25"/>
      <c r="AU73" s="24"/>
      <c r="AV73" s="194"/>
      <c r="AW73" s="194"/>
      <c r="AX73" s="194"/>
      <c r="AY73" s="25"/>
      <c r="AZ73" s="24"/>
      <c r="BA73" s="194"/>
      <c r="BB73" s="194"/>
      <c r="BC73" s="194"/>
      <c r="BD73" s="25"/>
      <c r="BE73" s="77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</row>
    <row r="74" spans="1:228" ht="16.5" customHeight="1" x14ac:dyDescent="0.35">
      <c r="A74" s="30">
        <v>69</v>
      </c>
      <c r="B74" s="30">
        <v>69</v>
      </c>
      <c r="C74" s="30">
        <f>B74-A74</f>
        <v>0</v>
      </c>
      <c r="D74" s="92" t="s">
        <v>63</v>
      </c>
      <c r="E74" s="86">
        <f>LARGE(H74:AE74,1)+LARGE(H74:AE74,2)+LARGE(H74:AE74,3)+LARGE(H74:AE74,4)+LARGE(H74:AE74,5)+F74</f>
        <v>10</v>
      </c>
      <c r="F74" s="243"/>
      <c r="G74" s="93">
        <f>COUNT(H74:Z74)</f>
        <v>1</v>
      </c>
      <c r="H74" s="94"/>
      <c r="I74" s="191" t="s">
        <v>13</v>
      </c>
      <c r="J74" s="186" t="s">
        <v>13</v>
      </c>
      <c r="K74" s="191" t="s">
        <v>13</v>
      </c>
      <c r="L74" s="186" t="s">
        <v>13</v>
      </c>
      <c r="M74" s="191">
        <v>10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202" t="s">
        <v>13</v>
      </c>
      <c r="U74" s="94" t="s">
        <v>13</v>
      </c>
      <c r="V74" s="186" t="s">
        <v>13</v>
      </c>
      <c r="W74" s="94" t="s">
        <v>13</v>
      </c>
      <c r="X74" s="186" t="s">
        <v>13</v>
      </c>
      <c r="Y74" s="191" t="s">
        <v>13</v>
      </c>
      <c r="Z74" s="186" t="s">
        <v>13</v>
      </c>
      <c r="AA74" s="113">
        <v>0</v>
      </c>
      <c r="AB74" s="114">
        <v>0</v>
      </c>
      <c r="AC74" s="114">
        <v>0</v>
      </c>
      <c r="AD74" s="114">
        <v>0</v>
      </c>
      <c r="AE74" s="114">
        <v>0</v>
      </c>
      <c r="AF74" s="35"/>
      <c r="AG74" s="35"/>
      <c r="AH74" s="105"/>
      <c r="AI74" s="199"/>
      <c r="AJ74" s="106"/>
      <c r="AK74" s="24"/>
      <c r="AL74" s="194"/>
      <c r="AM74" s="194"/>
      <c r="AN74" s="194"/>
      <c r="AO74" s="25"/>
      <c r="AP74" s="24"/>
      <c r="AQ74" s="194"/>
      <c r="AR74" s="194"/>
      <c r="AS74" s="194"/>
      <c r="AT74" s="25"/>
      <c r="AU74" s="24"/>
      <c r="AV74" s="194"/>
      <c r="AW74" s="194"/>
      <c r="AX74" s="194"/>
      <c r="AY74" s="25"/>
      <c r="AZ74" s="24"/>
      <c r="BA74" s="194"/>
      <c r="BB74" s="194"/>
      <c r="BC74" s="194"/>
      <c r="BD74" s="25"/>
      <c r="BE74" s="77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</row>
    <row r="75" spans="1:228" ht="16.5" customHeight="1" x14ac:dyDescent="0.35">
      <c r="A75" s="30">
        <v>70</v>
      </c>
      <c r="B75" s="30">
        <v>70</v>
      </c>
      <c r="C75" s="30">
        <f>B75-A75</f>
        <v>0</v>
      </c>
      <c r="D75" s="92" t="s">
        <v>794</v>
      </c>
      <c r="E75" s="86">
        <f>LARGE(H75:AE75,1)+LARGE(H75:AE75,2)+LARGE(H75:AE75,3)+LARGE(H75:AE75,4)+LARGE(H75:AE75,5)+F75</f>
        <v>10</v>
      </c>
      <c r="F75" s="243"/>
      <c r="G75" s="93">
        <f>COUNT(H75:Z75)</f>
        <v>1</v>
      </c>
      <c r="H75" s="94"/>
      <c r="I75" s="191" t="s">
        <v>13</v>
      </c>
      <c r="J75" s="202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>
        <v>10</v>
      </c>
      <c r="S75" s="191" t="s">
        <v>13</v>
      </c>
      <c r="T75" s="202" t="s">
        <v>13</v>
      </c>
      <c r="U75" s="94" t="s">
        <v>13</v>
      </c>
      <c r="V75" s="186" t="s">
        <v>13</v>
      </c>
      <c r="W75" s="94" t="s">
        <v>13</v>
      </c>
      <c r="X75" s="186" t="s">
        <v>13</v>
      </c>
      <c r="Y75" s="191" t="s">
        <v>13</v>
      </c>
      <c r="Z75" s="186" t="s">
        <v>13</v>
      </c>
      <c r="AA75" s="113">
        <v>0</v>
      </c>
      <c r="AB75" s="114">
        <v>0</v>
      </c>
      <c r="AC75" s="114">
        <v>0</v>
      </c>
      <c r="AD75" s="114">
        <v>0</v>
      </c>
      <c r="AE75" s="114">
        <v>0</v>
      </c>
      <c r="AF75" s="35"/>
      <c r="AG75" s="35"/>
      <c r="AH75" s="105"/>
      <c r="AI75" s="199"/>
      <c r="AJ75" s="106"/>
      <c r="AK75" s="24"/>
      <c r="AL75" s="194"/>
      <c r="AM75" s="194"/>
      <c r="AN75" s="194"/>
      <c r="AO75" s="25"/>
      <c r="AP75" s="24"/>
      <c r="AQ75" s="194"/>
      <c r="AR75" s="194"/>
      <c r="AS75" s="194"/>
      <c r="AT75" s="25"/>
      <c r="AU75" s="24"/>
      <c r="AV75" s="194"/>
      <c r="AW75" s="194"/>
      <c r="AX75" s="194"/>
      <c r="AY75" s="25"/>
      <c r="AZ75" s="24"/>
      <c r="BA75" s="194"/>
      <c r="BB75" s="194"/>
      <c r="BC75" s="194"/>
      <c r="BD75" s="25"/>
      <c r="BE75" s="77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</row>
    <row r="76" spans="1:228" ht="16.5" customHeight="1" x14ac:dyDescent="0.35">
      <c r="A76" s="30">
        <v>71</v>
      </c>
      <c r="B76" s="30">
        <v>71</v>
      </c>
      <c r="C76" s="30">
        <f>B76-A76</f>
        <v>0</v>
      </c>
      <c r="D76" s="92" t="s">
        <v>60</v>
      </c>
      <c r="E76" s="86">
        <f>LARGE(H76:AE76,1)+LARGE(H76:AE76,2)+LARGE(H76:AE76,3)+LARGE(H76:AE76,4)+LARGE(H76:AE76,5)+F76</f>
        <v>10</v>
      </c>
      <c r="F76" s="243"/>
      <c r="G76" s="93">
        <f>COUNT(H76:Z76)</f>
        <v>1</v>
      </c>
      <c r="H76" s="94"/>
      <c r="I76" s="191" t="s">
        <v>13</v>
      </c>
      <c r="J76" s="202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202">
        <v>10</v>
      </c>
      <c r="U76" s="94" t="s">
        <v>13</v>
      </c>
      <c r="V76" s="186" t="s">
        <v>13</v>
      </c>
      <c r="W76" s="94" t="s">
        <v>13</v>
      </c>
      <c r="X76" s="186" t="s">
        <v>13</v>
      </c>
      <c r="Y76" s="191" t="s">
        <v>13</v>
      </c>
      <c r="Z76" s="186" t="s">
        <v>13</v>
      </c>
      <c r="AA76" s="113">
        <v>0</v>
      </c>
      <c r="AB76" s="114">
        <v>0</v>
      </c>
      <c r="AC76" s="114">
        <v>0</v>
      </c>
      <c r="AD76" s="114">
        <v>0</v>
      </c>
      <c r="AE76" s="114">
        <v>0</v>
      </c>
      <c r="AF76" s="35"/>
      <c r="AG76" s="35"/>
      <c r="AH76" s="105"/>
      <c r="AI76" s="199"/>
      <c r="AJ76" s="106"/>
      <c r="AK76" s="24"/>
      <c r="AL76" s="194"/>
      <c r="AM76" s="194"/>
      <c r="AN76" s="194"/>
      <c r="AO76" s="25"/>
      <c r="AP76" s="24"/>
      <c r="AQ76" s="194"/>
      <c r="AR76" s="194"/>
      <c r="AS76" s="194"/>
      <c r="AT76" s="25"/>
      <c r="AU76" s="24"/>
      <c r="AV76" s="194"/>
      <c r="AW76" s="194"/>
      <c r="AX76" s="194"/>
      <c r="AY76" s="25"/>
      <c r="AZ76" s="24"/>
      <c r="BA76" s="194"/>
      <c r="BB76" s="194"/>
      <c r="BC76" s="194"/>
      <c r="BD76" s="25"/>
      <c r="BE76" s="77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</row>
    <row r="77" spans="1:228" ht="16.5" customHeight="1" x14ac:dyDescent="0.35">
      <c r="A77" s="30">
        <v>72</v>
      </c>
      <c r="B77" s="30">
        <v>72</v>
      </c>
      <c r="C77" s="30">
        <f>B77-A77</f>
        <v>0</v>
      </c>
      <c r="D77" s="92" t="s">
        <v>1372</v>
      </c>
      <c r="E77" s="86">
        <f>LARGE(H77:AE77,1)+LARGE(H77:AE77,2)+LARGE(H77:AE77,3)+LARGE(H77:AE77,4)+LARGE(H77:AE77,5)+F77</f>
        <v>10</v>
      </c>
      <c r="F77" s="243"/>
      <c r="G77" s="93">
        <f>COUNT(H77:Z77)</f>
        <v>1</v>
      </c>
      <c r="H77" s="94"/>
      <c r="I77" s="191" t="s">
        <v>13</v>
      </c>
      <c r="J77" s="202" t="s">
        <v>13</v>
      </c>
      <c r="K77" s="191" t="s">
        <v>13</v>
      </c>
      <c r="L77" s="186">
        <v>10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94" t="s">
        <v>13</v>
      </c>
      <c r="X77" s="186" t="s">
        <v>13</v>
      </c>
      <c r="Y77" s="191" t="s">
        <v>13</v>
      </c>
      <c r="Z77" s="186" t="s">
        <v>13</v>
      </c>
      <c r="AA77" s="113">
        <v>0</v>
      </c>
      <c r="AB77" s="114">
        <v>0</v>
      </c>
      <c r="AC77" s="114">
        <v>0</v>
      </c>
      <c r="AD77" s="114">
        <v>0</v>
      </c>
      <c r="AE77" s="114">
        <v>0</v>
      </c>
      <c r="AF77" s="35"/>
      <c r="AG77" s="35"/>
      <c r="AH77" s="105"/>
      <c r="AI77" s="199"/>
      <c r="AJ77" s="106"/>
      <c r="AK77" s="24"/>
      <c r="AL77" s="194"/>
      <c r="AM77" s="194"/>
      <c r="AN77" s="194"/>
      <c r="AO77" s="25"/>
      <c r="AP77" s="24"/>
      <c r="AQ77" s="194"/>
      <c r="AR77" s="194"/>
      <c r="AS77" s="194"/>
      <c r="AT77" s="25"/>
      <c r="AU77" s="24"/>
      <c r="AV77" s="194"/>
      <c r="AW77" s="194"/>
      <c r="AX77" s="194"/>
      <c r="AY77" s="25"/>
      <c r="AZ77" s="24"/>
      <c r="BA77" s="194"/>
      <c r="BB77" s="194"/>
      <c r="BC77" s="194"/>
      <c r="BD77" s="25"/>
      <c r="BE77" s="77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</row>
    <row r="78" spans="1:228" ht="16.5" customHeight="1" x14ac:dyDescent="0.35">
      <c r="A78" s="30">
        <v>73</v>
      </c>
      <c r="B78" s="30">
        <v>73</v>
      </c>
      <c r="C78" s="30">
        <f>B78-A78</f>
        <v>0</v>
      </c>
      <c r="D78" s="92" t="s">
        <v>1548</v>
      </c>
      <c r="E78" s="86">
        <f>LARGE(H78:AE78,1)+LARGE(H78:AE78,2)+LARGE(H78:AE78,3)+LARGE(H78:AE78,4)+LARGE(H78:AE78,5)+F78</f>
        <v>10</v>
      </c>
      <c r="F78" s="243"/>
      <c r="G78" s="93">
        <f>COUNT(H78:Z78)</f>
        <v>1</v>
      </c>
      <c r="H78" s="94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>
        <v>10</v>
      </c>
      <c r="T78" s="202" t="s">
        <v>13</v>
      </c>
      <c r="U78" s="94" t="s">
        <v>13</v>
      </c>
      <c r="V78" s="186" t="s">
        <v>13</v>
      </c>
      <c r="W78" s="94" t="s">
        <v>13</v>
      </c>
      <c r="X78" s="186" t="s">
        <v>13</v>
      </c>
      <c r="Y78" s="191" t="s">
        <v>13</v>
      </c>
      <c r="Z78" s="186" t="s">
        <v>13</v>
      </c>
      <c r="AA78" s="113">
        <v>0</v>
      </c>
      <c r="AB78" s="114">
        <v>0</v>
      </c>
      <c r="AC78" s="114">
        <v>0</v>
      </c>
      <c r="AD78" s="114">
        <v>0</v>
      </c>
      <c r="AE78" s="114">
        <v>0</v>
      </c>
      <c r="AF78" s="35"/>
      <c r="AG78" s="35"/>
      <c r="AH78" s="105"/>
      <c r="AI78" s="199"/>
      <c r="AJ78" s="106"/>
      <c r="AK78" s="24"/>
      <c r="AL78" s="194"/>
      <c r="AM78" s="194"/>
      <c r="AN78" s="194"/>
      <c r="AO78" s="25"/>
      <c r="AP78" s="24"/>
      <c r="AQ78" s="194"/>
      <c r="AR78" s="194"/>
      <c r="AS78" s="194"/>
      <c r="AT78" s="25"/>
      <c r="AU78" s="24"/>
      <c r="AV78" s="194"/>
      <c r="AW78" s="194"/>
      <c r="AX78" s="194"/>
      <c r="AY78" s="25"/>
      <c r="AZ78" s="24"/>
      <c r="BA78" s="194"/>
      <c r="BB78" s="194"/>
      <c r="BC78" s="194"/>
      <c r="BD78" s="25"/>
      <c r="BE78" s="77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</row>
    <row r="79" spans="1:228" ht="16.5" customHeight="1" x14ac:dyDescent="0.35">
      <c r="A79" s="30">
        <v>74</v>
      </c>
      <c r="B79" s="30">
        <v>74</v>
      </c>
      <c r="C79" s="30">
        <f>B79-A79</f>
        <v>0</v>
      </c>
      <c r="D79" s="92" t="s">
        <v>1440</v>
      </c>
      <c r="E79" s="86">
        <f>LARGE(H79:AE79,1)+LARGE(H79:AE79,2)+LARGE(H79:AE79,3)+LARGE(H79:AE79,4)+LARGE(H79:AE79,5)+F79</f>
        <v>10</v>
      </c>
      <c r="F79" s="242"/>
      <c r="G79" s="93">
        <f>COUNT(H79:Z79)</f>
        <v>1</v>
      </c>
      <c r="H79" s="94"/>
      <c r="I79" s="191" t="s">
        <v>13</v>
      </c>
      <c r="J79" s="202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202" t="s">
        <v>13</v>
      </c>
      <c r="U79" s="94">
        <v>10</v>
      </c>
      <c r="V79" s="186" t="s">
        <v>13</v>
      </c>
      <c r="W79" s="94" t="s">
        <v>13</v>
      </c>
      <c r="X79" s="186" t="s">
        <v>13</v>
      </c>
      <c r="Y79" s="191" t="s">
        <v>13</v>
      </c>
      <c r="Z79" s="186" t="s">
        <v>13</v>
      </c>
      <c r="AA79" s="113">
        <v>0</v>
      </c>
      <c r="AB79" s="114">
        <v>0</v>
      </c>
      <c r="AC79" s="114">
        <v>0</v>
      </c>
      <c r="AD79" s="114">
        <v>0</v>
      </c>
      <c r="AE79" s="114">
        <v>0</v>
      </c>
      <c r="AF79" s="35"/>
      <c r="AG79" s="35"/>
      <c r="AH79" s="105"/>
      <c r="AI79" s="199"/>
      <c r="AJ79" s="106"/>
      <c r="AK79" s="24"/>
      <c r="AL79" s="194"/>
      <c r="AM79" s="194"/>
      <c r="AN79" s="194"/>
      <c r="AO79" s="25"/>
      <c r="AP79" s="24"/>
      <c r="AQ79" s="194"/>
      <c r="AR79" s="194"/>
      <c r="AS79" s="194"/>
      <c r="AT79" s="25"/>
      <c r="AU79" s="24"/>
      <c r="AV79" s="194"/>
      <c r="AW79" s="194"/>
      <c r="AX79" s="194"/>
      <c r="AY79" s="25"/>
      <c r="AZ79" s="24"/>
      <c r="BA79" s="194"/>
      <c r="BB79" s="194"/>
      <c r="BC79" s="194"/>
      <c r="BD79" s="25"/>
      <c r="BE79" s="77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</row>
    <row r="80" spans="1:228" ht="16.5" customHeight="1" x14ac:dyDescent="0.35">
      <c r="A80" s="30">
        <v>75</v>
      </c>
      <c r="B80" s="30">
        <v>75</v>
      </c>
      <c r="C80" s="30">
        <f>B80-A80</f>
        <v>0</v>
      </c>
      <c r="D80" s="92" t="s">
        <v>56</v>
      </c>
      <c r="E80" s="86">
        <f>LARGE(H80:AE80,1)+LARGE(H80:AE80,2)+LARGE(H80:AE80,3)+LARGE(H80:AE80,4)+LARGE(H80:AE80,5)+F80</f>
        <v>10</v>
      </c>
      <c r="F80" s="243"/>
      <c r="G80" s="93">
        <f>COUNT(H80:Z80)</f>
        <v>2</v>
      </c>
      <c r="H80" s="94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202">
        <v>4</v>
      </c>
      <c r="U80" s="94" t="s">
        <v>13</v>
      </c>
      <c r="V80" s="186" t="s">
        <v>13</v>
      </c>
      <c r="W80" s="94" t="s">
        <v>13</v>
      </c>
      <c r="X80" s="186">
        <v>6</v>
      </c>
      <c r="Y80" s="191" t="s">
        <v>13</v>
      </c>
      <c r="Z80" s="186" t="s">
        <v>13</v>
      </c>
      <c r="AA80" s="113">
        <v>0</v>
      </c>
      <c r="AB80" s="114">
        <v>0</v>
      </c>
      <c r="AC80" s="114">
        <v>0</v>
      </c>
      <c r="AD80" s="114">
        <v>0</v>
      </c>
      <c r="AE80" s="114">
        <v>0</v>
      </c>
      <c r="AF80" s="35"/>
      <c r="AG80" s="35"/>
      <c r="AH80" s="105"/>
      <c r="AI80" s="199"/>
      <c r="AJ80" s="106"/>
      <c r="AK80" s="24"/>
      <c r="AL80" s="194"/>
      <c r="AM80" s="194"/>
      <c r="AN80" s="194"/>
      <c r="AO80" s="25"/>
      <c r="AP80" s="24"/>
      <c r="AQ80" s="194"/>
      <c r="AR80" s="194"/>
      <c r="AS80" s="194"/>
      <c r="AT80" s="25"/>
      <c r="AU80" s="24"/>
      <c r="AV80" s="194"/>
      <c r="AW80" s="194"/>
      <c r="AX80" s="194"/>
      <c r="AY80" s="25"/>
      <c r="AZ80" s="24"/>
      <c r="BA80" s="194"/>
      <c r="BB80" s="194"/>
      <c r="BC80" s="194"/>
      <c r="BD80" s="25"/>
      <c r="BE80" s="77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</row>
    <row r="81" spans="1:228" ht="16.5" customHeight="1" x14ac:dyDescent="0.35">
      <c r="A81" s="30">
        <v>76</v>
      </c>
      <c r="B81" s="30">
        <v>76</v>
      </c>
      <c r="C81" s="30">
        <f>B81-A81</f>
        <v>0</v>
      </c>
      <c r="D81" s="92" t="s">
        <v>57</v>
      </c>
      <c r="E81" s="86">
        <f>LARGE(H81:AE81,1)+LARGE(H81:AE81,2)+LARGE(H81:AE81,3)+LARGE(H81:AE81,4)+LARGE(H81:AE81,5)+F81</f>
        <v>8</v>
      </c>
      <c r="F81" s="243"/>
      <c r="G81" s="93">
        <f>COUNT(H81:Z81)</f>
        <v>1</v>
      </c>
      <c r="H81" s="94"/>
      <c r="I81" s="191" t="s">
        <v>13</v>
      </c>
      <c r="J81" s="202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202" t="s">
        <v>13</v>
      </c>
      <c r="U81" s="94" t="s">
        <v>13</v>
      </c>
      <c r="V81" s="186">
        <v>8</v>
      </c>
      <c r="W81" s="94" t="s">
        <v>13</v>
      </c>
      <c r="X81" s="186" t="s">
        <v>13</v>
      </c>
      <c r="Y81" s="191" t="s">
        <v>13</v>
      </c>
      <c r="Z81" s="186" t="s">
        <v>13</v>
      </c>
      <c r="AA81" s="113">
        <v>0</v>
      </c>
      <c r="AB81" s="114">
        <v>0</v>
      </c>
      <c r="AC81" s="114">
        <v>0</v>
      </c>
      <c r="AD81" s="114">
        <v>0</v>
      </c>
      <c r="AE81" s="114">
        <v>0</v>
      </c>
      <c r="AF81" s="35"/>
      <c r="AG81" s="35"/>
      <c r="AH81" s="105"/>
      <c r="AI81" s="199"/>
      <c r="AJ81" s="106"/>
      <c r="AK81" s="24"/>
      <c r="AL81" s="194"/>
      <c r="AM81" s="194"/>
      <c r="AN81" s="194"/>
      <c r="AO81" s="25"/>
      <c r="AP81" s="24"/>
      <c r="AQ81" s="194"/>
      <c r="AR81" s="194"/>
      <c r="AS81" s="194"/>
      <c r="AT81" s="25"/>
      <c r="AU81" s="24"/>
      <c r="AV81" s="194"/>
      <c r="AW81" s="194"/>
      <c r="AX81" s="194"/>
      <c r="AY81" s="25"/>
      <c r="AZ81" s="24"/>
      <c r="BA81" s="194"/>
      <c r="BB81" s="194"/>
      <c r="BC81" s="194"/>
      <c r="BD81" s="25"/>
      <c r="BE81" s="77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</row>
    <row r="82" spans="1:228" ht="16.5" customHeight="1" x14ac:dyDescent="0.35">
      <c r="A82" s="30">
        <v>77</v>
      </c>
      <c r="B82" s="30">
        <v>77</v>
      </c>
      <c r="C82" s="30">
        <f>B82-A82</f>
        <v>0</v>
      </c>
      <c r="D82" s="92" t="s">
        <v>962</v>
      </c>
      <c r="E82" s="86">
        <f>LARGE(H82:AE82,1)+LARGE(H82:AE82,2)+LARGE(H82:AE82,3)+LARGE(H82:AE82,4)+LARGE(H82:AE82,5)+F82</f>
        <v>8</v>
      </c>
      <c r="F82" s="243"/>
      <c r="G82" s="93">
        <f>COUNT(H82:Z82)</f>
        <v>1</v>
      </c>
      <c r="H82" s="94"/>
      <c r="I82" s="191" t="s">
        <v>13</v>
      </c>
      <c r="J82" s="202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202" t="s">
        <v>13</v>
      </c>
      <c r="U82" s="94" t="s">
        <v>13</v>
      </c>
      <c r="V82" s="186" t="s">
        <v>13</v>
      </c>
      <c r="W82" s="94" t="s">
        <v>13</v>
      </c>
      <c r="X82" s="186" t="s">
        <v>13</v>
      </c>
      <c r="Y82" s="191" t="s">
        <v>13</v>
      </c>
      <c r="Z82" s="186">
        <v>8</v>
      </c>
      <c r="AA82" s="113">
        <v>0</v>
      </c>
      <c r="AB82" s="114">
        <v>0</v>
      </c>
      <c r="AC82" s="114">
        <v>0</v>
      </c>
      <c r="AD82" s="114">
        <v>0</v>
      </c>
      <c r="AE82" s="114">
        <v>0</v>
      </c>
      <c r="AF82" s="35"/>
      <c r="AG82" s="35"/>
      <c r="AH82" s="105"/>
      <c r="AI82" s="199"/>
      <c r="AJ82" s="106"/>
      <c r="AK82" s="24"/>
      <c r="AL82" s="194"/>
      <c r="AM82" s="194"/>
      <c r="AN82" s="194"/>
      <c r="AO82" s="25"/>
      <c r="AP82" s="24"/>
      <c r="AQ82" s="194"/>
      <c r="AR82" s="194"/>
      <c r="AS82" s="194"/>
      <c r="AT82" s="25"/>
      <c r="AU82" s="24"/>
      <c r="AV82" s="194"/>
      <c r="AW82" s="194"/>
      <c r="AX82" s="194"/>
      <c r="AY82" s="25"/>
      <c r="AZ82" s="24"/>
      <c r="BA82" s="194"/>
      <c r="BB82" s="194"/>
      <c r="BC82" s="194"/>
      <c r="BD82" s="25"/>
      <c r="BE82" s="77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</row>
    <row r="83" spans="1:228" ht="16.5" customHeight="1" x14ac:dyDescent="0.35">
      <c r="A83" s="30">
        <v>78</v>
      </c>
      <c r="B83" s="30">
        <v>78</v>
      </c>
      <c r="C83" s="30">
        <f>B83-A83</f>
        <v>0</v>
      </c>
      <c r="D83" s="92" t="s">
        <v>431</v>
      </c>
      <c r="E83" s="86">
        <f>LARGE(H83:AE83,1)+LARGE(H83:AE83,2)+LARGE(H83:AE83,3)+LARGE(H83:AE83,4)+LARGE(H83:AE83,5)+F83</f>
        <v>8</v>
      </c>
      <c r="F83" s="243"/>
      <c r="G83" s="93">
        <f>COUNT(H83:Z83)</f>
        <v>1</v>
      </c>
      <c r="H83" s="94"/>
      <c r="I83" s="191" t="s">
        <v>13</v>
      </c>
      <c r="J83" s="202">
        <v>8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202" t="s">
        <v>13</v>
      </c>
      <c r="U83" s="94" t="s">
        <v>13</v>
      </c>
      <c r="V83" s="186" t="s">
        <v>13</v>
      </c>
      <c r="W83" s="94" t="s">
        <v>13</v>
      </c>
      <c r="X83" s="186" t="s">
        <v>13</v>
      </c>
      <c r="Y83" s="191" t="s">
        <v>13</v>
      </c>
      <c r="Z83" s="186" t="s">
        <v>13</v>
      </c>
      <c r="AA83" s="113">
        <v>0</v>
      </c>
      <c r="AB83" s="114">
        <v>0</v>
      </c>
      <c r="AC83" s="114">
        <v>0</v>
      </c>
      <c r="AD83" s="114">
        <v>0</v>
      </c>
      <c r="AE83" s="114">
        <v>0</v>
      </c>
      <c r="AF83" s="35"/>
      <c r="AG83" s="35"/>
      <c r="AH83" s="105"/>
      <c r="AI83" s="199"/>
      <c r="AJ83" s="106"/>
      <c r="AK83" s="24"/>
      <c r="AL83" s="194"/>
      <c r="AM83" s="194"/>
      <c r="AN83" s="194"/>
      <c r="AO83" s="25"/>
      <c r="AP83" s="24"/>
      <c r="AQ83" s="194"/>
      <c r="AR83" s="194"/>
      <c r="AS83" s="194"/>
      <c r="AT83" s="25"/>
      <c r="AU83" s="24"/>
      <c r="AV83" s="194"/>
      <c r="AW83" s="194"/>
      <c r="AX83" s="194"/>
      <c r="AY83" s="25"/>
      <c r="AZ83" s="24"/>
      <c r="BA83" s="194"/>
      <c r="BB83" s="194"/>
      <c r="BC83" s="194"/>
      <c r="BD83" s="25"/>
      <c r="BE83" s="77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</row>
    <row r="84" spans="1:228" ht="16.5" customHeight="1" x14ac:dyDescent="0.35">
      <c r="A84" s="30">
        <v>79</v>
      </c>
      <c r="B84" s="30">
        <v>79</v>
      </c>
      <c r="C84" s="30">
        <f>B84-A84</f>
        <v>0</v>
      </c>
      <c r="D84" s="92" t="s">
        <v>1054</v>
      </c>
      <c r="E84" s="86">
        <f>LARGE(H84:AE84,1)+LARGE(H84:AE84,2)+LARGE(H84:AE84,3)+LARGE(H84:AE84,4)+LARGE(H84:AE84,5)+F84</f>
        <v>8</v>
      </c>
      <c r="F84" s="243"/>
      <c r="G84" s="93">
        <f>COUNT(H84:Z84)</f>
        <v>1</v>
      </c>
      <c r="H84" s="94"/>
      <c r="I84" s="191" t="s">
        <v>13</v>
      </c>
      <c r="J84" s="186" t="s">
        <v>13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202">
        <v>8</v>
      </c>
      <c r="U84" s="94" t="s">
        <v>13</v>
      </c>
      <c r="V84" s="186" t="s">
        <v>13</v>
      </c>
      <c r="W84" s="94" t="s">
        <v>13</v>
      </c>
      <c r="X84" s="186" t="s">
        <v>13</v>
      </c>
      <c r="Y84" s="191" t="s">
        <v>13</v>
      </c>
      <c r="Z84" s="186" t="s">
        <v>13</v>
      </c>
      <c r="AA84" s="113">
        <v>0</v>
      </c>
      <c r="AB84" s="114">
        <v>0</v>
      </c>
      <c r="AC84" s="114">
        <v>0</v>
      </c>
      <c r="AD84" s="114">
        <v>0</v>
      </c>
      <c r="AE84" s="114">
        <v>0</v>
      </c>
      <c r="AF84" s="35"/>
      <c r="AG84" s="35"/>
      <c r="AH84" s="105"/>
      <c r="AI84" s="199"/>
      <c r="AJ84" s="106"/>
      <c r="AK84" s="24"/>
      <c r="AL84" s="194"/>
      <c r="AM84" s="194"/>
      <c r="AN84" s="194"/>
      <c r="AO84" s="25"/>
      <c r="AP84" s="24"/>
      <c r="AQ84" s="194"/>
      <c r="AR84" s="194"/>
      <c r="AS84" s="194"/>
      <c r="AT84" s="25"/>
      <c r="AU84" s="24"/>
      <c r="AV84" s="194"/>
      <c r="AW84" s="194"/>
      <c r="AX84" s="194"/>
      <c r="AY84" s="25"/>
      <c r="AZ84" s="24"/>
      <c r="BA84" s="194"/>
      <c r="BB84" s="194"/>
      <c r="BC84" s="194"/>
      <c r="BD84" s="25"/>
      <c r="BE84" s="77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</row>
    <row r="85" spans="1:228" ht="16.5" customHeight="1" x14ac:dyDescent="0.35">
      <c r="A85" s="30">
        <v>80</v>
      </c>
      <c r="B85" s="30">
        <v>80</v>
      </c>
      <c r="C85" s="30">
        <f>B85-A85</f>
        <v>0</v>
      </c>
      <c r="D85" s="92" t="s">
        <v>1311</v>
      </c>
      <c r="E85" s="86">
        <f>LARGE(H85:AE85,1)+LARGE(H85:AE85,2)+LARGE(H85:AE85,3)+LARGE(H85:AE85,4)+LARGE(H85:AE85,5)+F85</f>
        <v>8</v>
      </c>
      <c r="F85" s="243"/>
      <c r="G85" s="93">
        <f>COUNT(H85:Z85)</f>
        <v>1</v>
      </c>
      <c r="H85" s="94"/>
      <c r="I85" s="191" t="s">
        <v>13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>
        <v>8</v>
      </c>
      <c r="S85" s="191" t="s">
        <v>13</v>
      </c>
      <c r="T85" s="202" t="s">
        <v>13</v>
      </c>
      <c r="U85" s="94" t="s">
        <v>13</v>
      </c>
      <c r="V85" s="186" t="s">
        <v>13</v>
      </c>
      <c r="W85" s="94" t="s">
        <v>13</v>
      </c>
      <c r="X85" s="186" t="s">
        <v>13</v>
      </c>
      <c r="Y85" s="191" t="s">
        <v>13</v>
      </c>
      <c r="Z85" s="186" t="s">
        <v>13</v>
      </c>
      <c r="AA85" s="113">
        <v>0</v>
      </c>
      <c r="AB85" s="114">
        <v>0</v>
      </c>
      <c r="AC85" s="114">
        <v>0</v>
      </c>
      <c r="AD85" s="114">
        <v>0</v>
      </c>
      <c r="AE85" s="114">
        <v>0</v>
      </c>
      <c r="AF85" s="35"/>
      <c r="AG85" s="35"/>
      <c r="AH85" s="105"/>
      <c r="AI85" s="199"/>
      <c r="AJ85" s="106"/>
      <c r="AK85" s="24"/>
      <c r="AL85" s="194"/>
      <c r="AM85" s="194"/>
      <c r="AN85" s="194"/>
      <c r="AO85" s="25"/>
      <c r="AP85" s="24"/>
      <c r="AQ85" s="194"/>
      <c r="AR85" s="194"/>
      <c r="AS85" s="194"/>
      <c r="AT85" s="25"/>
      <c r="AU85" s="24"/>
      <c r="AV85" s="194"/>
      <c r="AW85" s="194"/>
      <c r="AX85" s="194"/>
      <c r="AY85" s="25"/>
      <c r="AZ85" s="24"/>
      <c r="BA85" s="194"/>
      <c r="BB85" s="194"/>
      <c r="BC85" s="194"/>
      <c r="BD85" s="25"/>
      <c r="BE85" s="77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</row>
    <row r="86" spans="1:228" ht="16.5" customHeight="1" x14ac:dyDescent="0.35">
      <c r="A86" s="30">
        <v>81</v>
      </c>
      <c r="B86" s="30">
        <v>81</v>
      </c>
      <c r="C86" s="30">
        <f>B86-A86</f>
        <v>0</v>
      </c>
      <c r="D86" s="92" t="s">
        <v>1549</v>
      </c>
      <c r="E86" s="86">
        <f>LARGE(H86:AE86,1)+LARGE(H86:AE86,2)+LARGE(H86:AE86,3)+LARGE(H86:AE86,4)+LARGE(H86:AE86,5)+F86</f>
        <v>8</v>
      </c>
      <c r="F86" s="243"/>
      <c r="G86" s="93">
        <f>COUNT(H86:Z86)</f>
        <v>1</v>
      </c>
      <c r="H86" s="94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>
        <v>8</v>
      </c>
      <c r="T86" s="202" t="s">
        <v>13</v>
      </c>
      <c r="U86" s="94" t="s">
        <v>13</v>
      </c>
      <c r="V86" s="186" t="s">
        <v>13</v>
      </c>
      <c r="W86" s="94" t="s">
        <v>13</v>
      </c>
      <c r="X86" s="186" t="s">
        <v>13</v>
      </c>
      <c r="Y86" s="191" t="s">
        <v>13</v>
      </c>
      <c r="Z86" s="186" t="s">
        <v>13</v>
      </c>
      <c r="AA86" s="113">
        <v>0</v>
      </c>
      <c r="AB86" s="114">
        <v>0</v>
      </c>
      <c r="AC86" s="114">
        <v>0</v>
      </c>
      <c r="AD86" s="114">
        <v>0</v>
      </c>
      <c r="AE86" s="114">
        <v>0</v>
      </c>
      <c r="AF86" s="35"/>
      <c r="AG86" s="35"/>
      <c r="AH86" s="105"/>
      <c r="AI86" s="199"/>
      <c r="AJ86" s="106"/>
      <c r="AK86" s="24"/>
      <c r="AL86" s="194"/>
      <c r="AM86" s="194"/>
      <c r="AN86" s="194"/>
      <c r="AO86" s="25"/>
      <c r="AP86" s="24"/>
      <c r="AQ86" s="194"/>
      <c r="AR86" s="194"/>
      <c r="AS86" s="194"/>
      <c r="AT86" s="25"/>
      <c r="AU86" s="24"/>
      <c r="AV86" s="194"/>
      <c r="AW86" s="194"/>
      <c r="AX86" s="194"/>
      <c r="AY86" s="25"/>
      <c r="AZ86" s="24"/>
      <c r="BA86" s="194"/>
      <c r="BB86" s="194"/>
      <c r="BC86" s="194"/>
      <c r="BD86" s="25"/>
      <c r="BE86" s="77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</row>
    <row r="87" spans="1:228" ht="16.5" customHeight="1" x14ac:dyDescent="0.35">
      <c r="A87" s="30">
        <v>82</v>
      </c>
      <c r="B87" s="30">
        <v>82</v>
      </c>
      <c r="C87" s="30">
        <f>B87-A87</f>
        <v>0</v>
      </c>
      <c r="D87" s="92" t="s">
        <v>754</v>
      </c>
      <c r="E87" s="86">
        <f>LARGE(H87:AE87,1)+LARGE(H87:AE87,2)+LARGE(H87:AE87,3)+LARGE(H87:AE87,4)+LARGE(H87:AE87,5)+F87</f>
        <v>6</v>
      </c>
      <c r="F87" s="243"/>
      <c r="G87" s="93">
        <f>COUNT(H87:Z87)</f>
        <v>1</v>
      </c>
      <c r="H87" s="94"/>
      <c r="I87" s="191" t="s">
        <v>13</v>
      </c>
      <c r="J87" s="202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>
        <v>6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202" t="s">
        <v>13</v>
      </c>
      <c r="U87" s="94" t="s">
        <v>13</v>
      </c>
      <c r="V87" s="186" t="s">
        <v>13</v>
      </c>
      <c r="W87" s="94" t="s">
        <v>13</v>
      </c>
      <c r="X87" s="186" t="s">
        <v>13</v>
      </c>
      <c r="Y87" s="191" t="s">
        <v>13</v>
      </c>
      <c r="Z87" s="186" t="s">
        <v>13</v>
      </c>
      <c r="AA87" s="113">
        <v>0</v>
      </c>
      <c r="AB87" s="114">
        <v>0</v>
      </c>
      <c r="AC87" s="114">
        <v>0</v>
      </c>
      <c r="AD87" s="114">
        <v>0</v>
      </c>
      <c r="AE87" s="114">
        <v>0</v>
      </c>
      <c r="AF87" s="35"/>
      <c r="AG87" s="35"/>
      <c r="AH87" s="105"/>
      <c r="AI87" s="199"/>
      <c r="AJ87" s="106"/>
      <c r="AK87" s="24"/>
      <c r="AL87" s="194"/>
      <c r="AM87" s="194"/>
      <c r="AN87" s="194"/>
      <c r="AO87" s="25"/>
      <c r="AP87" s="24"/>
      <c r="AQ87" s="194"/>
      <c r="AR87" s="194"/>
      <c r="AS87" s="194"/>
      <c r="AT87" s="25"/>
      <c r="AU87" s="24"/>
      <c r="AV87" s="194"/>
      <c r="AW87" s="194"/>
      <c r="AX87" s="194"/>
      <c r="AY87" s="25"/>
      <c r="AZ87" s="24"/>
      <c r="BA87" s="194"/>
      <c r="BB87" s="194"/>
      <c r="BC87" s="194"/>
      <c r="BD87" s="25"/>
      <c r="BE87" s="77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</row>
    <row r="88" spans="1:228" ht="16.5" customHeight="1" x14ac:dyDescent="0.35">
      <c r="A88" s="30">
        <v>83</v>
      </c>
      <c r="B88" s="30">
        <v>83</v>
      </c>
      <c r="C88" s="30">
        <f>B88-A88</f>
        <v>0</v>
      </c>
      <c r="D88" s="92" t="s">
        <v>915</v>
      </c>
      <c r="E88" s="86">
        <f>LARGE(H88:AE88,1)+LARGE(H88:AE88,2)+LARGE(H88:AE88,3)+LARGE(H88:AE88,4)+LARGE(H88:AE88,5)+F88</f>
        <v>6</v>
      </c>
      <c r="F88" s="243"/>
      <c r="G88" s="93">
        <f>COUNT(H88:Z88)</f>
        <v>1</v>
      </c>
      <c r="H88" s="94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202" t="s">
        <v>13</v>
      </c>
      <c r="U88" s="94" t="s">
        <v>13</v>
      </c>
      <c r="V88" s="186">
        <v>6</v>
      </c>
      <c r="W88" s="94" t="s">
        <v>13</v>
      </c>
      <c r="X88" s="186" t="s">
        <v>13</v>
      </c>
      <c r="Y88" s="191" t="s">
        <v>13</v>
      </c>
      <c r="Z88" s="186" t="s">
        <v>13</v>
      </c>
      <c r="AA88" s="113">
        <v>0</v>
      </c>
      <c r="AB88" s="114">
        <v>0</v>
      </c>
      <c r="AC88" s="114">
        <v>0</v>
      </c>
      <c r="AD88" s="114">
        <v>0</v>
      </c>
      <c r="AE88" s="114">
        <v>0</v>
      </c>
      <c r="AF88" s="35"/>
      <c r="AG88" s="35"/>
      <c r="AH88" s="105"/>
      <c r="AI88" s="199"/>
      <c r="AJ88" s="106"/>
      <c r="AK88" s="24"/>
      <c r="AL88" s="194"/>
      <c r="AM88" s="194"/>
      <c r="AN88" s="194"/>
      <c r="AO88" s="25"/>
      <c r="AP88" s="24"/>
      <c r="AQ88" s="194"/>
      <c r="AR88" s="194"/>
      <c r="AS88" s="194"/>
      <c r="AT88" s="25"/>
      <c r="AU88" s="24"/>
      <c r="AV88" s="194"/>
      <c r="AW88" s="194"/>
      <c r="AX88" s="194"/>
      <c r="AY88" s="25"/>
      <c r="AZ88" s="24"/>
      <c r="BA88" s="194"/>
      <c r="BB88" s="194"/>
      <c r="BC88" s="194"/>
      <c r="BD88" s="25"/>
      <c r="BE88" s="77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</row>
    <row r="89" spans="1:228" ht="16.5" customHeight="1" x14ac:dyDescent="0.35">
      <c r="A89" s="30">
        <v>84</v>
      </c>
      <c r="B89" s="30">
        <v>84</v>
      </c>
      <c r="C89" s="30">
        <f>B89-A89</f>
        <v>0</v>
      </c>
      <c r="D89" s="92" t="s">
        <v>527</v>
      </c>
      <c r="E89" s="86">
        <f>LARGE(H89:AE89,1)+LARGE(H89:AE89,2)+LARGE(H89:AE89,3)+LARGE(H89:AE89,4)+LARGE(H89:AE89,5)+F89</f>
        <v>6</v>
      </c>
      <c r="F89" s="243"/>
      <c r="G89" s="93">
        <f>COUNT(H89:Z89)</f>
        <v>1</v>
      </c>
      <c r="H89" s="94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>
        <v>6</v>
      </c>
      <c r="S89" s="191" t="s">
        <v>13</v>
      </c>
      <c r="T89" s="202" t="s">
        <v>13</v>
      </c>
      <c r="U89" s="94" t="s">
        <v>13</v>
      </c>
      <c r="V89" s="186" t="s">
        <v>13</v>
      </c>
      <c r="W89" s="94" t="s">
        <v>13</v>
      </c>
      <c r="X89" s="186" t="s">
        <v>13</v>
      </c>
      <c r="Y89" s="191" t="s">
        <v>13</v>
      </c>
      <c r="Z89" s="186" t="s">
        <v>13</v>
      </c>
      <c r="AA89" s="113">
        <v>0</v>
      </c>
      <c r="AB89" s="114">
        <v>0</v>
      </c>
      <c r="AC89" s="114">
        <v>0</v>
      </c>
      <c r="AD89" s="114">
        <v>0</v>
      </c>
      <c r="AE89" s="114">
        <v>0</v>
      </c>
      <c r="AF89" s="35"/>
      <c r="AG89" s="35"/>
      <c r="AH89" s="105"/>
      <c r="AI89" s="199"/>
      <c r="AJ89" s="106"/>
      <c r="AK89" s="24"/>
      <c r="AL89" s="194"/>
      <c r="AM89" s="194"/>
      <c r="AN89" s="194"/>
      <c r="AO89" s="25"/>
      <c r="AP89" s="24"/>
      <c r="AQ89" s="194"/>
      <c r="AR89" s="194"/>
      <c r="AS89" s="194"/>
      <c r="AT89" s="25"/>
      <c r="AU89" s="24"/>
      <c r="AV89" s="194"/>
      <c r="AW89" s="194"/>
      <c r="AX89" s="194"/>
      <c r="AY89" s="25"/>
      <c r="AZ89" s="24"/>
      <c r="BA89" s="194"/>
      <c r="BB89" s="194"/>
      <c r="BC89" s="194"/>
      <c r="BD89" s="25"/>
      <c r="BE89" s="77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</row>
    <row r="90" spans="1:228" ht="16.5" customHeight="1" x14ac:dyDescent="0.35">
      <c r="A90" s="30">
        <v>85</v>
      </c>
      <c r="B90" s="30">
        <v>85</v>
      </c>
      <c r="C90" s="30">
        <f>B90-A90</f>
        <v>0</v>
      </c>
      <c r="D90" s="92" t="s">
        <v>644</v>
      </c>
      <c r="E90" s="86">
        <f>LARGE(H90:AE90,1)+LARGE(H90:AE90,2)+LARGE(H90:AE90,3)+LARGE(H90:AE90,4)+LARGE(H90:AE90,5)+F90</f>
        <v>6</v>
      </c>
      <c r="F90" s="243"/>
      <c r="G90" s="93">
        <f>COUNT(H90:Z90)</f>
        <v>1</v>
      </c>
      <c r="H90" s="94"/>
      <c r="I90" s="191" t="s">
        <v>13</v>
      </c>
      <c r="J90" s="202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>
        <v>6</v>
      </c>
      <c r="T90" s="202" t="s">
        <v>13</v>
      </c>
      <c r="U90" s="94" t="s">
        <v>13</v>
      </c>
      <c r="V90" s="186" t="s">
        <v>13</v>
      </c>
      <c r="W90" s="94" t="s">
        <v>13</v>
      </c>
      <c r="X90" s="186" t="s">
        <v>13</v>
      </c>
      <c r="Y90" s="191" t="s">
        <v>13</v>
      </c>
      <c r="Z90" s="186" t="s">
        <v>13</v>
      </c>
      <c r="AA90" s="113">
        <v>0</v>
      </c>
      <c r="AB90" s="114">
        <v>0</v>
      </c>
      <c r="AC90" s="114">
        <v>0</v>
      </c>
      <c r="AD90" s="114">
        <v>0</v>
      </c>
      <c r="AE90" s="114">
        <v>0</v>
      </c>
      <c r="AF90" s="35"/>
      <c r="AG90" s="35"/>
      <c r="AH90" s="105"/>
      <c r="AI90" s="199"/>
      <c r="AJ90" s="106"/>
      <c r="AK90" s="24"/>
      <c r="AL90" s="194"/>
      <c r="AM90" s="194"/>
      <c r="AN90" s="194"/>
      <c r="AO90" s="25"/>
      <c r="AP90" s="24"/>
      <c r="AQ90" s="194"/>
      <c r="AR90" s="194"/>
      <c r="AS90" s="194"/>
      <c r="AT90" s="25"/>
      <c r="AU90" s="24"/>
      <c r="AV90" s="194"/>
      <c r="AW90" s="194"/>
      <c r="AX90" s="194"/>
      <c r="AY90" s="25"/>
      <c r="AZ90" s="24"/>
      <c r="BA90" s="194"/>
      <c r="BB90" s="194"/>
      <c r="BC90" s="194"/>
      <c r="BD90" s="25"/>
      <c r="BE90" s="77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</row>
    <row r="91" spans="1:228" ht="16.5" customHeight="1" x14ac:dyDescent="0.35">
      <c r="A91" s="30">
        <v>86</v>
      </c>
      <c r="B91" s="30">
        <v>86</v>
      </c>
      <c r="C91" s="30">
        <f>B91-A91</f>
        <v>0</v>
      </c>
      <c r="D91" s="92" t="s">
        <v>458</v>
      </c>
      <c r="E91" s="86">
        <f>LARGE(H91:AE91,1)+LARGE(H91:AE91,2)+LARGE(H91:AE91,3)+LARGE(H91:AE91,4)+LARGE(H91:AE91,5)+F91</f>
        <v>6</v>
      </c>
      <c r="F91" s="243"/>
      <c r="G91" s="93">
        <f>COUNT(H91:Z91)</f>
        <v>1</v>
      </c>
      <c r="H91" s="94"/>
      <c r="I91" s="191" t="s">
        <v>13</v>
      </c>
      <c r="J91" s="186" t="s">
        <v>13</v>
      </c>
      <c r="K91" s="191" t="s">
        <v>13</v>
      </c>
      <c r="L91" s="186">
        <v>6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202" t="s">
        <v>13</v>
      </c>
      <c r="U91" s="94" t="s">
        <v>13</v>
      </c>
      <c r="V91" s="186" t="s">
        <v>13</v>
      </c>
      <c r="W91" s="94" t="s">
        <v>13</v>
      </c>
      <c r="X91" s="186" t="s">
        <v>13</v>
      </c>
      <c r="Y91" s="191" t="s">
        <v>13</v>
      </c>
      <c r="Z91" s="186" t="s">
        <v>13</v>
      </c>
      <c r="AA91" s="113">
        <v>0</v>
      </c>
      <c r="AB91" s="114">
        <v>0</v>
      </c>
      <c r="AC91" s="114">
        <v>0</v>
      </c>
      <c r="AD91" s="114">
        <v>0</v>
      </c>
      <c r="AE91" s="114">
        <v>0</v>
      </c>
      <c r="AF91" s="35"/>
      <c r="AG91" s="35"/>
      <c r="AH91" s="105"/>
      <c r="AI91" s="199"/>
      <c r="AJ91" s="106"/>
      <c r="AK91" s="24"/>
      <c r="AL91" s="194"/>
      <c r="AM91" s="194"/>
      <c r="AN91" s="194"/>
      <c r="AO91" s="25"/>
      <c r="AP91" s="24"/>
      <c r="AQ91" s="194"/>
      <c r="AR91" s="194"/>
      <c r="AS91" s="194"/>
      <c r="AT91" s="25"/>
      <c r="AU91" s="24"/>
      <c r="AV91" s="194"/>
      <c r="AW91" s="194"/>
      <c r="AX91" s="194"/>
      <c r="AY91" s="25"/>
      <c r="AZ91" s="24"/>
      <c r="BA91" s="194"/>
      <c r="BB91" s="194"/>
      <c r="BC91" s="194"/>
      <c r="BD91" s="25"/>
      <c r="BE91" s="77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</row>
    <row r="92" spans="1:228" ht="16.5" customHeight="1" x14ac:dyDescent="0.35">
      <c r="A92" s="30">
        <v>87</v>
      </c>
      <c r="B92" s="30">
        <v>87</v>
      </c>
      <c r="C92" s="30">
        <f>B92-A92</f>
        <v>0</v>
      </c>
      <c r="D92" s="92" t="s">
        <v>963</v>
      </c>
      <c r="E92" s="86">
        <f>LARGE(H92:AE92,1)+LARGE(H92:AE92,2)+LARGE(H92:AE92,3)+LARGE(H92:AE92,4)+LARGE(H92:AE92,5)+F92</f>
        <v>6</v>
      </c>
      <c r="F92" s="242"/>
      <c r="G92" s="93">
        <f>COUNT(H92:Z92)</f>
        <v>1</v>
      </c>
      <c r="H92" s="94"/>
      <c r="I92" s="191" t="s">
        <v>13</v>
      </c>
      <c r="J92" s="202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202" t="s">
        <v>13</v>
      </c>
      <c r="U92" s="94" t="s">
        <v>13</v>
      </c>
      <c r="V92" s="186" t="s">
        <v>13</v>
      </c>
      <c r="W92" s="94" t="s">
        <v>13</v>
      </c>
      <c r="X92" s="186" t="s">
        <v>13</v>
      </c>
      <c r="Y92" s="191" t="s">
        <v>13</v>
      </c>
      <c r="Z92" s="186">
        <v>6</v>
      </c>
      <c r="AA92" s="113">
        <v>0</v>
      </c>
      <c r="AB92" s="114">
        <v>0</v>
      </c>
      <c r="AC92" s="114">
        <v>0</v>
      </c>
      <c r="AD92" s="114">
        <v>0</v>
      </c>
      <c r="AE92" s="114">
        <v>0</v>
      </c>
      <c r="AF92" s="35"/>
      <c r="AG92" s="35"/>
      <c r="AH92" s="105"/>
      <c r="AI92" s="199"/>
      <c r="AJ92" s="106"/>
      <c r="AK92" s="24"/>
      <c r="AL92" s="194"/>
      <c r="AM92" s="194"/>
      <c r="AN92" s="194"/>
      <c r="AO92" s="25"/>
      <c r="AP92" s="24"/>
      <c r="AQ92" s="194"/>
      <c r="AR92" s="194"/>
      <c r="AS92" s="194"/>
      <c r="AT92" s="25"/>
      <c r="AU92" s="24"/>
      <c r="AV92" s="194"/>
      <c r="AW92" s="194"/>
      <c r="AX92" s="194"/>
      <c r="AY92" s="25"/>
      <c r="AZ92" s="24"/>
      <c r="BA92" s="194"/>
      <c r="BB92" s="194"/>
      <c r="BC92" s="194"/>
      <c r="BD92" s="25"/>
      <c r="BE92" s="77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</row>
    <row r="93" spans="1:228" ht="16.5" customHeight="1" x14ac:dyDescent="0.35">
      <c r="A93" s="30">
        <v>88</v>
      </c>
      <c r="B93" s="30">
        <v>88</v>
      </c>
      <c r="C93" s="30">
        <f>B93-A93</f>
        <v>0</v>
      </c>
      <c r="D93" s="92" t="s">
        <v>975</v>
      </c>
      <c r="E93" s="86">
        <f>LARGE(H93:AE93,1)+LARGE(H93:AE93,2)+LARGE(H93:AE93,3)+LARGE(H93:AE93,4)+LARGE(H93:AE93,5)+F93</f>
        <v>6</v>
      </c>
      <c r="F93" s="243"/>
      <c r="G93" s="93">
        <f>COUNT(H93:Z93)</f>
        <v>1</v>
      </c>
      <c r="H93" s="94"/>
      <c r="I93" s="191" t="s">
        <v>13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202" t="s">
        <v>13</v>
      </c>
      <c r="U93" s="94" t="s">
        <v>13</v>
      </c>
      <c r="V93" s="186" t="s">
        <v>13</v>
      </c>
      <c r="W93" s="94" t="s">
        <v>13</v>
      </c>
      <c r="X93" s="186" t="s">
        <v>13</v>
      </c>
      <c r="Y93" s="191">
        <v>6</v>
      </c>
      <c r="Z93" s="186" t="s">
        <v>13</v>
      </c>
      <c r="AA93" s="113">
        <v>0</v>
      </c>
      <c r="AB93" s="114">
        <v>0</v>
      </c>
      <c r="AC93" s="114">
        <v>0</v>
      </c>
      <c r="AD93" s="114">
        <v>0</v>
      </c>
      <c r="AE93" s="114">
        <v>0</v>
      </c>
      <c r="AF93" s="35"/>
      <c r="AG93" s="35"/>
      <c r="AH93" s="105"/>
      <c r="AI93" s="199"/>
      <c r="AJ93" s="106"/>
      <c r="AK93" s="24"/>
      <c r="AL93" s="194"/>
      <c r="AM93" s="194"/>
      <c r="AN93" s="194"/>
      <c r="AO93" s="25"/>
      <c r="AP93" s="24"/>
      <c r="AQ93" s="194"/>
      <c r="AR93" s="194"/>
      <c r="AS93" s="194"/>
      <c r="AT93" s="25"/>
      <c r="AU93" s="24"/>
      <c r="AV93" s="194"/>
      <c r="AW93" s="194"/>
      <c r="AX93" s="194"/>
      <c r="AY93" s="25"/>
      <c r="AZ93" s="24"/>
      <c r="BA93" s="194"/>
      <c r="BB93" s="194"/>
      <c r="BC93" s="194"/>
      <c r="BD93" s="25"/>
      <c r="BE93" s="77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</row>
    <row r="94" spans="1:228" ht="16.5" customHeight="1" x14ac:dyDescent="0.35">
      <c r="A94" s="30">
        <v>89</v>
      </c>
      <c r="B94" s="30">
        <v>89</v>
      </c>
      <c r="C94" s="30">
        <f>B94-A94</f>
        <v>0</v>
      </c>
      <c r="D94" s="92" t="s">
        <v>328</v>
      </c>
      <c r="E94" s="86">
        <f>LARGE(H94:AE94,1)+LARGE(H94:AE94,2)+LARGE(H94:AE94,3)+LARGE(H94:AE94,4)+LARGE(H94:AE94,5)+F94</f>
        <v>6</v>
      </c>
      <c r="F94" s="243"/>
      <c r="G94" s="93">
        <f>COUNT(H94:Z94)</f>
        <v>1</v>
      </c>
      <c r="H94" s="94"/>
      <c r="I94" s="191" t="s">
        <v>13</v>
      </c>
      <c r="J94" s="202" t="s">
        <v>13</v>
      </c>
      <c r="K94" s="191" t="s">
        <v>13</v>
      </c>
      <c r="L94" s="186" t="s">
        <v>13</v>
      </c>
      <c r="M94" s="191" t="s">
        <v>13</v>
      </c>
      <c r="N94" s="186">
        <v>6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202" t="s">
        <v>13</v>
      </c>
      <c r="U94" s="94" t="s">
        <v>13</v>
      </c>
      <c r="V94" s="186" t="s">
        <v>13</v>
      </c>
      <c r="W94" s="94" t="s">
        <v>13</v>
      </c>
      <c r="X94" s="186" t="s">
        <v>13</v>
      </c>
      <c r="Y94" s="191" t="s">
        <v>13</v>
      </c>
      <c r="Z94" s="186" t="s">
        <v>13</v>
      </c>
      <c r="AA94" s="113">
        <v>0</v>
      </c>
      <c r="AB94" s="114">
        <v>0</v>
      </c>
      <c r="AC94" s="114">
        <v>0</v>
      </c>
      <c r="AD94" s="114">
        <v>0</v>
      </c>
      <c r="AE94" s="114">
        <v>0</v>
      </c>
      <c r="AF94" s="35"/>
      <c r="AG94" s="35"/>
      <c r="AH94" s="105"/>
      <c r="AI94" s="199"/>
      <c r="AJ94" s="106"/>
      <c r="AK94" s="24"/>
      <c r="AL94" s="194"/>
      <c r="AM94" s="194"/>
      <c r="AN94" s="194"/>
      <c r="AO94" s="25"/>
      <c r="AP94" s="24"/>
      <c r="AQ94" s="194"/>
      <c r="AR94" s="194"/>
      <c r="AS94" s="194"/>
      <c r="AT94" s="25"/>
      <c r="AU94" s="24"/>
      <c r="AV94" s="194"/>
      <c r="AW94" s="194"/>
      <c r="AX94" s="194"/>
      <c r="AY94" s="25"/>
      <c r="AZ94" s="24"/>
      <c r="BA94" s="194"/>
      <c r="BB94" s="194"/>
      <c r="BC94" s="194"/>
      <c r="BD94" s="25"/>
      <c r="BE94" s="77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</row>
    <row r="95" spans="1:228" ht="16.5" customHeight="1" x14ac:dyDescent="0.35">
      <c r="A95" s="30">
        <v>90</v>
      </c>
      <c r="B95" s="30">
        <v>90</v>
      </c>
      <c r="C95" s="30">
        <f>B95-A95</f>
        <v>0</v>
      </c>
      <c r="D95" s="92" t="s">
        <v>494</v>
      </c>
      <c r="E95" s="86">
        <f>LARGE(H95:AE95,1)+LARGE(H95:AE95,2)+LARGE(H95:AE95,3)+LARGE(H95:AE95,4)+LARGE(H95:AE95,5)+F95</f>
        <v>6</v>
      </c>
      <c r="F95" s="243"/>
      <c r="G95" s="93">
        <f>COUNT(H95:Z95)</f>
        <v>1</v>
      </c>
      <c r="H95" s="94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>
        <v>6</v>
      </c>
      <c r="Q95" s="191" t="s">
        <v>13</v>
      </c>
      <c r="R95" s="186" t="s">
        <v>13</v>
      </c>
      <c r="S95" s="191" t="s">
        <v>13</v>
      </c>
      <c r="T95" s="202" t="s">
        <v>13</v>
      </c>
      <c r="U95" s="94" t="s">
        <v>13</v>
      </c>
      <c r="V95" s="186" t="s">
        <v>13</v>
      </c>
      <c r="W95" s="94" t="s">
        <v>13</v>
      </c>
      <c r="X95" s="186" t="s">
        <v>13</v>
      </c>
      <c r="Y95" s="191" t="s">
        <v>13</v>
      </c>
      <c r="Z95" s="186" t="s">
        <v>13</v>
      </c>
      <c r="AA95" s="113">
        <v>0</v>
      </c>
      <c r="AB95" s="114">
        <v>0</v>
      </c>
      <c r="AC95" s="114">
        <v>0</v>
      </c>
      <c r="AD95" s="114">
        <v>0</v>
      </c>
      <c r="AE95" s="114">
        <v>0</v>
      </c>
      <c r="AF95" s="35"/>
      <c r="AG95" s="35"/>
      <c r="AH95" s="105"/>
      <c r="AI95" s="199"/>
      <c r="AJ95" s="106"/>
      <c r="AK95" s="24"/>
      <c r="AL95" s="194"/>
      <c r="AM95" s="194"/>
      <c r="AN95" s="194"/>
      <c r="AO95" s="25"/>
      <c r="AP95" s="24"/>
      <c r="AQ95" s="194"/>
      <c r="AR95" s="194"/>
      <c r="AS95" s="194"/>
      <c r="AT95" s="25"/>
      <c r="AU95" s="24"/>
      <c r="AV95" s="194"/>
      <c r="AW95" s="194"/>
      <c r="AX95" s="194"/>
      <c r="AY95" s="25"/>
      <c r="AZ95" s="24"/>
      <c r="BA95" s="194"/>
      <c r="BB95" s="194"/>
      <c r="BC95" s="194"/>
      <c r="BD95" s="25"/>
      <c r="BE95" s="77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</row>
    <row r="96" spans="1:228" ht="16.5" customHeight="1" x14ac:dyDescent="0.35">
      <c r="A96" s="30">
        <v>91</v>
      </c>
      <c r="B96" s="30">
        <v>91</v>
      </c>
      <c r="C96" s="30">
        <f>B96-A96</f>
        <v>0</v>
      </c>
      <c r="D96" s="92" t="s">
        <v>1055</v>
      </c>
      <c r="E96" s="86">
        <f>LARGE(H96:AE96,1)+LARGE(H96:AE96,2)+LARGE(H96:AE96,3)+LARGE(H96:AE96,4)+LARGE(H96:AE96,5)+F96</f>
        <v>6</v>
      </c>
      <c r="F96" s="243"/>
      <c r="G96" s="93">
        <f>COUNT(H96:Z96)</f>
        <v>1</v>
      </c>
      <c r="H96" s="94"/>
      <c r="I96" s="191" t="s">
        <v>13</v>
      </c>
      <c r="J96" s="202" t="s">
        <v>13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202">
        <v>6</v>
      </c>
      <c r="U96" s="94" t="s">
        <v>13</v>
      </c>
      <c r="V96" s="186" t="s">
        <v>13</v>
      </c>
      <c r="W96" s="94" t="s">
        <v>13</v>
      </c>
      <c r="X96" s="186" t="s">
        <v>13</v>
      </c>
      <c r="Y96" s="191" t="s">
        <v>13</v>
      </c>
      <c r="Z96" s="186" t="s">
        <v>13</v>
      </c>
      <c r="AA96" s="113">
        <v>0</v>
      </c>
      <c r="AB96" s="114">
        <v>0</v>
      </c>
      <c r="AC96" s="114">
        <v>0</v>
      </c>
      <c r="AD96" s="114">
        <v>0</v>
      </c>
      <c r="AE96" s="114">
        <v>0</v>
      </c>
      <c r="AF96" s="35"/>
      <c r="AG96" s="35"/>
      <c r="AH96" s="105"/>
      <c r="AI96" s="199"/>
      <c r="AJ96" s="106"/>
      <c r="AK96" s="24"/>
      <c r="AL96" s="194"/>
      <c r="AM96" s="194"/>
      <c r="AN96" s="194"/>
      <c r="AO96" s="25"/>
      <c r="AP96" s="24"/>
      <c r="AQ96" s="194"/>
      <c r="AR96" s="194"/>
      <c r="AS96" s="194"/>
      <c r="AT96" s="25"/>
      <c r="AU96" s="24"/>
      <c r="AV96" s="194"/>
      <c r="AW96" s="194"/>
      <c r="AX96" s="194"/>
      <c r="AY96" s="25"/>
      <c r="AZ96" s="24"/>
      <c r="BA96" s="194"/>
      <c r="BB96" s="194"/>
      <c r="BC96" s="194"/>
      <c r="BD96" s="25"/>
      <c r="BE96" s="77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</row>
    <row r="97" spans="1:228" ht="16.5" customHeight="1" x14ac:dyDescent="0.35">
      <c r="A97" s="30">
        <v>92</v>
      </c>
      <c r="B97" s="30">
        <v>92</v>
      </c>
      <c r="C97" s="30">
        <f>B97-A97</f>
        <v>0</v>
      </c>
      <c r="D97" s="92" t="s">
        <v>589</v>
      </c>
      <c r="E97" s="86">
        <f>LARGE(H97:AE97,1)+LARGE(H97:AE97,2)+LARGE(H97:AE97,3)+LARGE(H97:AE97,4)+LARGE(H97:AE97,5)+F97</f>
        <v>6</v>
      </c>
      <c r="F97" s="243"/>
      <c r="G97" s="93">
        <f>COUNT(H97:Z97)</f>
        <v>1</v>
      </c>
      <c r="H97" s="94"/>
      <c r="I97" s="191" t="s">
        <v>13</v>
      </c>
      <c r="J97" s="202">
        <v>6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202" t="s">
        <v>13</v>
      </c>
      <c r="U97" s="94" t="s">
        <v>13</v>
      </c>
      <c r="V97" s="186" t="s">
        <v>13</v>
      </c>
      <c r="W97" s="94" t="s">
        <v>13</v>
      </c>
      <c r="X97" s="186" t="s">
        <v>13</v>
      </c>
      <c r="Y97" s="191" t="s">
        <v>13</v>
      </c>
      <c r="Z97" s="186" t="s">
        <v>13</v>
      </c>
      <c r="AA97" s="113">
        <v>0</v>
      </c>
      <c r="AB97" s="114">
        <v>0</v>
      </c>
      <c r="AC97" s="114">
        <v>0</v>
      </c>
      <c r="AD97" s="114">
        <v>0</v>
      </c>
      <c r="AE97" s="114">
        <v>0</v>
      </c>
      <c r="AF97" s="35"/>
      <c r="AG97" s="35"/>
      <c r="AH97" s="105"/>
      <c r="AI97" s="199"/>
      <c r="AJ97" s="106"/>
      <c r="AK97" s="24"/>
      <c r="AL97" s="194"/>
      <c r="AM97" s="194"/>
      <c r="AN97" s="194"/>
      <c r="AO97" s="25"/>
      <c r="AP97" s="24"/>
      <c r="AQ97" s="194"/>
      <c r="AR97" s="194"/>
      <c r="AS97" s="194"/>
      <c r="AT97" s="25"/>
      <c r="AU97" s="24"/>
      <c r="AV97" s="194"/>
      <c r="AW97" s="194"/>
      <c r="AX97" s="194"/>
      <c r="AY97" s="25"/>
      <c r="AZ97" s="24"/>
      <c r="BA97" s="194"/>
      <c r="BB97" s="194"/>
      <c r="BC97" s="194"/>
      <c r="BD97" s="25"/>
      <c r="BE97" s="77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</row>
    <row r="98" spans="1:228" ht="16.5" customHeight="1" x14ac:dyDescent="0.35">
      <c r="A98" s="30">
        <v>93</v>
      </c>
      <c r="B98" s="30">
        <v>93</v>
      </c>
      <c r="C98" s="30">
        <f>B98-A98</f>
        <v>0</v>
      </c>
      <c r="D98" s="92" t="s">
        <v>1436</v>
      </c>
      <c r="E98" s="86">
        <f>LARGE(H98:AE98,1)+LARGE(H98:AE98,2)+LARGE(H98:AE98,3)+LARGE(H98:AE98,4)+LARGE(H98:AE98,5)+F98</f>
        <v>6</v>
      </c>
      <c r="F98" s="243"/>
      <c r="G98" s="93">
        <f>COUNT(H98:Z98)</f>
        <v>1</v>
      </c>
      <c r="H98" s="94"/>
      <c r="I98" s="191" t="s">
        <v>13</v>
      </c>
      <c r="J98" s="186" t="s">
        <v>13</v>
      </c>
      <c r="K98" s="191" t="s">
        <v>13</v>
      </c>
      <c r="L98" s="186" t="s">
        <v>13</v>
      </c>
      <c r="M98" s="191">
        <v>6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202" t="s">
        <v>13</v>
      </c>
      <c r="U98" s="94" t="s">
        <v>13</v>
      </c>
      <c r="V98" s="186" t="s">
        <v>13</v>
      </c>
      <c r="W98" s="94" t="s">
        <v>13</v>
      </c>
      <c r="X98" s="186" t="s">
        <v>13</v>
      </c>
      <c r="Y98" s="191" t="s">
        <v>13</v>
      </c>
      <c r="Z98" s="186" t="s">
        <v>13</v>
      </c>
      <c r="AA98" s="113">
        <v>0</v>
      </c>
      <c r="AB98" s="114">
        <v>0</v>
      </c>
      <c r="AC98" s="114">
        <v>0</v>
      </c>
      <c r="AD98" s="114">
        <v>0</v>
      </c>
      <c r="AE98" s="114">
        <v>0</v>
      </c>
      <c r="AF98" s="35"/>
      <c r="AG98" s="35"/>
      <c r="AH98" s="105"/>
      <c r="AI98" s="199"/>
      <c r="AJ98" s="106"/>
      <c r="AK98" s="24"/>
      <c r="AL98" s="194"/>
      <c r="AM98" s="194"/>
      <c r="AN98" s="194"/>
      <c r="AO98" s="25"/>
      <c r="AP98" s="24"/>
      <c r="AQ98" s="194"/>
      <c r="AR98" s="194"/>
      <c r="AS98" s="194"/>
      <c r="AT98" s="25"/>
      <c r="AU98" s="24"/>
      <c r="AV98" s="194"/>
      <c r="AW98" s="194"/>
      <c r="AX98" s="194"/>
      <c r="AY98" s="25"/>
      <c r="AZ98" s="24"/>
      <c r="BA98" s="194"/>
      <c r="BB98" s="194"/>
      <c r="BC98" s="194"/>
      <c r="BD98" s="25"/>
      <c r="BE98" s="77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</row>
    <row r="99" spans="1:228" ht="16.5" customHeight="1" x14ac:dyDescent="0.35">
      <c r="A99" s="30">
        <v>94</v>
      </c>
      <c r="B99" s="30">
        <v>94</v>
      </c>
      <c r="C99" s="30">
        <f>B99-A99</f>
        <v>0</v>
      </c>
      <c r="D99" s="92" t="s">
        <v>1476</v>
      </c>
      <c r="E99" s="86">
        <f>LARGE(H99:AE99,1)+LARGE(H99:AE99,2)+LARGE(H99:AE99,3)+LARGE(H99:AE99,4)+LARGE(H99:AE99,5)+F99</f>
        <v>6</v>
      </c>
      <c r="F99" s="243"/>
      <c r="G99" s="93">
        <f>COUNT(H99:Z99)</f>
        <v>1</v>
      </c>
      <c r="H99" s="94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>
        <v>6</v>
      </c>
      <c r="R99" s="186" t="s">
        <v>13</v>
      </c>
      <c r="S99" s="191" t="s">
        <v>13</v>
      </c>
      <c r="T99" s="202" t="s">
        <v>13</v>
      </c>
      <c r="U99" s="94" t="s">
        <v>13</v>
      </c>
      <c r="V99" s="186" t="s">
        <v>13</v>
      </c>
      <c r="W99" s="94" t="s">
        <v>13</v>
      </c>
      <c r="X99" s="186" t="s">
        <v>13</v>
      </c>
      <c r="Y99" s="191" t="s">
        <v>13</v>
      </c>
      <c r="Z99" s="186" t="s">
        <v>13</v>
      </c>
      <c r="AA99" s="113">
        <v>0</v>
      </c>
      <c r="AB99" s="114">
        <v>0</v>
      </c>
      <c r="AC99" s="114">
        <v>0</v>
      </c>
      <c r="AD99" s="114">
        <v>0</v>
      </c>
      <c r="AE99" s="114">
        <v>0</v>
      </c>
      <c r="AF99" s="35"/>
      <c r="AG99" s="35"/>
      <c r="AH99" s="105"/>
      <c r="AI99" s="199"/>
      <c r="AJ99" s="106"/>
      <c r="AK99" s="24"/>
      <c r="AL99" s="194"/>
      <c r="AM99" s="194"/>
      <c r="AN99" s="194"/>
      <c r="AO99" s="25"/>
      <c r="AP99" s="24"/>
      <c r="AQ99" s="194"/>
      <c r="AR99" s="194"/>
      <c r="AS99" s="194"/>
      <c r="AT99" s="25"/>
      <c r="AU99" s="24"/>
      <c r="AV99" s="194"/>
      <c r="AW99" s="194"/>
      <c r="AX99" s="194"/>
      <c r="AY99" s="25"/>
      <c r="AZ99" s="24"/>
      <c r="BA99" s="194"/>
      <c r="BB99" s="194"/>
      <c r="BC99" s="194"/>
      <c r="BD99" s="25"/>
      <c r="BE99" s="77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</row>
    <row r="100" spans="1:228" ht="16.5" customHeight="1" x14ac:dyDescent="0.35">
      <c r="A100" s="30">
        <v>95</v>
      </c>
      <c r="B100" s="30"/>
      <c r="C100" s="30"/>
      <c r="D100" s="92" t="s">
        <v>1664</v>
      </c>
      <c r="E100" s="86">
        <f>LARGE(H100:AE100,1)+LARGE(H100:AE100,2)+LARGE(H100:AE100,3)+LARGE(H100:AE100,4)+LARGE(H100:AE100,5)+F100</f>
        <v>6</v>
      </c>
      <c r="F100" s="243"/>
      <c r="G100" s="93">
        <f>COUNT(H100:Z100)</f>
        <v>1</v>
      </c>
      <c r="H100" s="94"/>
      <c r="I100" s="191">
        <v>6</v>
      </c>
      <c r="J100" s="202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202" t="s">
        <v>13</v>
      </c>
      <c r="U100" s="94" t="s">
        <v>13</v>
      </c>
      <c r="V100" s="186" t="s">
        <v>13</v>
      </c>
      <c r="W100" s="94" t="s">
        <v>13</v>
      </c>
      <c r="X100" s="186" t="s">
        <v>13</v>
      </c>
      <c r="Y100" s="191" t="s">
        <v>13</v>
      </c>
      <c r="Z100" s="186" t="s">
        <v>13</v>
      </c>
      <c r="AA100" s="113">
        <v>0</v>
      </c>
      <c r="AB100" s="114">
        <v>0</v>
      </c>
      <c r="AC100" s="114">
        <v>0</v>
      </c>
      <c r="AD100" s="114">
        <v>0</v>
      </c>
      <c r="AE100" s="114">
        <v>0</v>
      </c>
      <c r="AF100" s="35"/>
      <c r="AG100" s="35"/>
      <c r="AH100" s="105"/>
      <c r="AI100" s="199"/>
      <c r="AJ100" s="106"/>
      <c r="AK100" s="24"/>
      <c r="AL100" s="194"/>
      <c r="AM100" s="194"/>
      <c r="AN100" s="194"/>
      <c r="AO100" s="25"/>
      <c r="AP100" s="24"/>
      <c r="AQ100" s="194"/>
      <c r="AR100" s="194"/>
      <c r="AS100" s="194"/>
      <c r="AT100" s="25"/>
      <c r="AU100" s="24"/>
      <c r="AV100" s="194"/>
      <c r="AW100" s="194"/>
      <c r="AX100" s="194"/>
      <c r="AY100" s="25"/>
      <c r="AZ100" s="24"/>
      <c r="BA100" s="194"/>
      <c r="BB100" s="194"/>
      <c r="BC100" s="194"/>
      <c r="BD100" s="25"/>
      <c r="BE100" s="77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</row>
    <row r="101" spans="1:228" ht="16.5" customHeight="1" x14ac:dyDescent="0.35">
      <c r="A101" s="30">
        <v>96</v>
      </c>
      <c r="B101" s="30">
        <v>95</v>
      </c>
      <c r="C101" s="30">
        <f>B101-A101</f>
        <v>-1</v>
      </c>
      <c r="D101" s="92" t="s">
        <v>602</v>
      </c>
      <c r="E101" s="86">
        <f>LARGE(H101:AE101,1)+LARGE(H101:AE101,2)+LARGE(H101:AE101,3)+LARGE(H101:AE101,4)+LARGE(H101:AE101,5)+F101</f>
        <v>5</v>
      </c>
      <c r="F101" s="243"/>
      <c r="G101" s="93">
        <f>COUNT(H101:Z101)</f>
        <v>1</v>
      </c>
      <c r="H101" s="94"/>
      <c r="I101" s="191" t="s">
        <v>13</v>
      </c>
      <c r="J101" s="202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202" t="s">
        <v>13</v>
      </c>
      <c r="U101" s="94">
        <v>5</v>
      </c>
      <c r="V101" s="186" t="s">
        <v>13</v>
      </c>
      <c r="W101" s="94" t="s">
        <v>13</v>
      </c>
      <c r="X101" s="186" t="s">
        <v>13</v>
      </c>
      <c r="Y101" s="191" t="s">
        <v>13</v>
      </c>
      <c r="Z101" s="186" t="s">
        <v>13</v>
      </c>
      <c r="AA101" s="113">
        <v>0</v>
      </c>
      <c r="AB101" s="114">
        <v>0</v>
      </c>
      <c r="AC101" s="114">
        <v>0</v>
      </c>
      <c r="AD101" s="114">
        <v>0</v>
      </c>
      <c r="AE101" s="114">
        <v>0</v>
      </c>
      <c r="AF101" s="35"/>
      <c r="AG101" s="35"/>
      <c r="AH101" s="105"/>
      <c r="AI101" s="199"/>
      <c r="AJ101" s="106"/>
      <c r="AK101" s="24"/>
      <c r="AL101" s="194"/>
      <c r="AM101" s="194"/>
      <c r="AN101" s="194"/>
      <c r="AO101" s="25"/>
      <c r="AP101" s="24"/>
      <c r="AQ101" s="194"/>
      <c r="AR101" s="194"/>
      <c r="AS101" s="194"/>
      <c r="AT101" s="25"/>
      <c r="AU101" s="24"/>
      <c r="AV101" s="194"/>
      <c r="AW101" s="194"/>
      <c r="AX101" s="194"/>
      <c r="AY101" s="25"/>
      <c r="AZ101" s="24"/>
      <c r="BA101" s="194"/>
      <c r="BB101" s="194"/>
      <c r="BC101" s="194"/>
      <c r="BD101" s="25"/>
      <c r="BE101" s="77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</row>
    <row r="102" spans="1:228" ht="16.5" customHeight="1" x14ac:dyDescent="0.35">
      <c r="A102" s="30">
        <v>97</v>
      </c>
      <c r="B102" s="30">
        <v>96</v>
      </c>
      <c r="C102" s="30">
        <f>B102-A102</f>
        <v>-1</v>
      </c>
      <c r="D102" s="92" t="s">
        <v>1589</v>
      </c>
      <c r="E102" s="86">
        <f>LARGE(H102:AE102,1)+LARGE(H102:AE102,2)+LARGE(H102:AE102,3)+LARGE(H102:AE102,4)+LARGE(H102:AE102,5)+F102</f>
        <v>5</v>
      </c>
      <c r="F102" s="243"/>
      <c r="G102" s="93">
        <f>COUNT(H102:Z102)</f>
        <v>1</v>
      </c>
      <c r="H102" s="94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202" t="s">
        <v>13</v>
      </c>
      <c r="U102" s="94">
        <v>5</v>
      </c>
      <c r="V102" s="186" t="s">
        <v>13</v>
      </c>
      <c r="W102" s="94" t="s">
        <v>13</v>
      </c>
      <c r="X102" s="186" t="s">
        <v>13</v>
      </c>
      <c r="Y102" s="191" t="s">
        <v>13</v>
      </c>
      <c r="Z102" s="186" t="s">
        <v>13</v>
      </c>
      <c r="AA102" s="113">
        <v>0</v>
      </c>
      <c r="AB102" s="114">
        <v>0</v>
      </c>
      <c r="AC102" s="114">
        <v>0</v>
      </c>
      <c r="AD102" s="114">
        <v>0</v>
      </c>
      <c r="AE102" s="114">
        <v>0</v>
      </c>
      <c r="AF102" s="35"/>
      <c r="AG102" s="35"/>
      <c r="AH102" s="105"/>
      <c r="AI102" s="199"/>
      <c r="AJ102" s="106"/>
      <c r="AK102" s="24"/>
      <c r="AL102" s="194"/>
      <c r="AM102" s="194"/>
      <c r="AN102" s="194"/>
      <c r="AO102" s="25"/>
      <c r="AP102" s="24"/>
      <c r="AQ102" s="194"/>
      <c r="AR102" s="194"/>
      <c r="AS102" s="194"/>
      <c r="AT102" s="25"/>
      <c r="AU102" s="24"/>
      <c r="AV102" s="194"/>
      <c r="AW102" s="194"/>
      <c r="AX102" s="194"/>
      <c r="AY102" s="25"/>
      <c r="AZ102" s="24"/>
      <c r="BA102" s="194"/>
      <c r="BB102" s="194"/>
      <c r="BC102" s="194"/>
      <c r="BD102" s="25"/>
      <c r="BE102" s="77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</row>
    <row r="103" spans="1:228" ht="16.5" customHeight="1" x14ac:dyDescent="0.35">
      <c r="A103" s="30">
        <v>98</v>
      </c>
      <c r="B103" s="30">
        <v>97</v>
      </c>
      <c r="C103" s="30">
        <f>B103-A103</f>
        <v>-1</v>
      </c>
      <c r="D103" s="92" t="s">
        <v>252</v>
      </c>
      <c r="E103" s="86">
        <f>LARGE(H103:AE103,1)+LARGE(H103:AE103,2)+LARGE(H103:AE103,3)+LARGE(H103:AE103,4)+LARGE(H103:AE103,5)+F103</f>
        <v>5</v>
      </c>
      <c r="F103" s="243"/>
      <c r="G103" s="93">
        <f>COUNT(H103:Z103)</f>
        <v>2</v>
      </c>
      <c r="H103" s="94"/>
      <c r="I103" s="191" t="s">
        <v>13</v>
      </c>
      <c r="J103" s="186" t="s">
        <v>13</v>
      </c>
      <c r="K103" s="191" t="s">
        <v>13</v>
      </c>
      <c r="L103" s="186" t="s">
        <v>13</v>
      </c>
      <c r="M103" s="191">
        <v>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>
        <v>2</v>
      </c>
      <c r="T103" s="202" t="s">
        <v>13</v>
      </c>
      <c r="U103" s="94" t="s">
        <v>13</v>
      </c>
      <c r="V103" s="186" t="s">
        <v>13</v>
      </c>
      <c r="W103" s="94" t="s">
        <v>13</v>
      </c>
      <c r="X103" s="186" t="s">
        <v>13</v>
      </c>
      <c r="Y103" s="191" t="s">
        <v>13</v>
      </c>
      <c r="Z103" s="186" t="s">
        <v>13</v>
      </c>
      <c r="AA103" s="113">
        <v>0</v>
      </c>
      <c r="AB103" s="114">
        <v>0</v>
      </c>
      <c r="AC103" s="114">
        <v>0</v>
      </c>
      <c r="AD103" s="114">
        <v>0</v>
      </c>
      <c r="AE103" s="114">
        <v>0</v>
      </c>
      <c r="AF103" s="35"/>
      <c r="AG103" s="35"/>
      <c r="AH103" s="105"/>
      <c r="AI103" s="199"/>
      <c r="AJ103" s="106"/>
      <c r="AK103" s="24"/>
      <c r="AL103" s="194"/>
      <c r="AM103" s="194"/>
      <c r="AN103" s="194"/>
      <c r="AO103" s="25"/>
      <c r="AP103" s="24"/>
      <c r="AQ103" s="194"/>
      <c r="AR103" s="194"/>
      <c r="AS103" s="194"/>
      <c r="AT103" s="25"/>
      <c r="AU103" s="24"/>
      <c r="AV103" s="194"/>
      <c r="AW103" s="194"/>
      <c r="AX103" s="194"/>
      <c r="AY103" s="25"/>
      <c r="AZ103" s="24"/>
      <c r="BA103" s="194"/>
      <c r="BB103" s="194"/>
      <c r="BC103" s="194"/>
      <c r="BD103" s="25"/>
      <c r="BE103" s="77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</row>
    <row r="104" spans="1:228" ht="16.5" customHeight="1" x14ac:dyDescent="0.35">
      <c r="A104" s="30">
        <v>99</v>
      </c>
      <c r="B104" s="30">
        <v>98</v>
      </c>
      <c r="C104" s="30">
        <f>B104-A104</f>
        <v>-1</v>
      </c>
      <c r="D104" s="92" t="s">
        <v>330</v>
      </c>
      <c r="E104" s="86">
        <f>LARGE(H104:AE104,1)+LARGE(H104:AE104,2)+LARGE(H104:AE104,3)+LARGE(H104:AE104,4)+LARGE(H104:AE104,5)+F104</f>
        <v>5</v>
      </c>
      <c r="F104" s="243"/>
      <c r="G104" s="93">
        <f>COUNT(H104:Z104)</f>
        <v>2</v>
      </c>
      <c r="H104" s="94"/>
      <c r="I104" s="191" t="s">
        <v>13</v>
      </c>
      <c r="J104" s="202" t="s">
        <v>13</v>
      </c>
      <c r="K104" s="191" t="s">
        <v>13</v>
      </c>
      <c r="L104" s="186">
        <v>1</v>
      </c>
      <c r="M104" s="191" t="s">
        <v>13</v>
      </c>
      <c r="N104" s="186" t="s">
        <v>13</v>
      </c>
      <c r="O104" s="191">
        <v>4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202" t="s">
        <v>13</v>
      </c>
      <c r="U104" s="94" t="s">
        <v>13</v>
      </c>
      <c r="V104" s="186" t="s">
        <v>13</v>
      </c>
      <c r="W104" s="94" t="s">
        <v>13</v>
      </c>
      <c r="X104" s="186" t="s">
        <v>13</v>
      </c>
      <c r="Y104" s="191" t="s">
        <v>13</v>
      </c>
      <c r="Z104" s="186" t="s">
        <v>13</v>
      </c>
      <c r="AA104" s="113">
        <v>0</v>
      </c>
      <c r="AB104" s="114">
        <v>0</v>
      </c>
      <c r="AC104" s="114">
        <v>0</v>
      </c>
      <c r="AD104" s="114">
        <v>0</v>
      </c>
      <c r="AE104" s="114">
        <v>0</v>
      </c>
      <c r="AF104" s="35"/>
      <c r="AG104" s="35"/>
      <c r="AH104" s="105"/>
      <c r="AI104" s="199"/>
      <c r="AJ104" s="106"/>
      <c r="AK104" s="24"/>
      <c r="AL104" s="194"/>
      <c r="AM104" s="194"/>
      <c r="AN104" s="194"/>
      <c r="AO104" s="25"/>
      <c r="AP104" s="24"/>
      <c r="AQ104" s="194"/>
      <c r="AR104" s="194"/>
      <c r="AS104" s="194"/>
      <c r="AT104" s="25"/>
      <c r="AU104" s="24"/>
      <c r="AV104" s="194"/>
      <c r="AW104" s="194"/>
      <c r="AX104" s="194"/>
      <c r="AY104" s="25"/>
      <c r="AZ104" s="24"/>
      <c r="BA104" s="194"/>
      <c r="BB104" s="194"/>
      <c r="BC104" s="194"/>
      <c r="BD104" s="25"/>
      <c r="BE104" s="77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</row>
    <row r="105" spans="1:228" ht="16.5" customHeight="1" x14ac:dyDescent="0.35">
      <c r="A105" s="30">
        <v>100</v>
      </c>
      <c r="B105" s="30">
        <v>99</v>
      </c>
      <c r="C105" s="30">
        <f>B105-A105</f>
        <v>-1</v>
      </c>
      <c r="D105" s="92" t="s">
        <v>773</v>
      </c>
      <c r="E105" s="86">
        <f>LARGE(H105:AE105,1)+LARGE(H105:AE105,2)+LARGE(H105:AE105,3)+LARGE(H105:AE105,4)+LARGE(H105:AE105,5)+F105</f>
        <v>4</v>
      </c>
      <c r="F105" s="243"/>
      <c r="G105" s="93">
        <f>COUNT(H105:Z105)</f>
        <v>1</v>
      </c>
      <c r="H105" s="94"/>
      <c r="I105" s="191" t="s">
        <v>13</v>
      </c>
      <c r="J105" s="202" t="s">
        <v>13</v>
      </c>
      <c r="K105" s="191" t="s">
        <v>13</v>
      </c>
      <c r="L105" s="186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202" t="s">
        <v>13</v>
      </c>
      <c r="U105" s="94" t="s">
        <v>13</v>
      </c>
      <c r="V105" s="186" t="s">
        <v>13</v>
      </c>
      <c r="W105" s="94">
        <v>4</v>
      </c>
      <c r="X105" s="186" t="s">
        <v>13</v>
      </c>
      <c r="Y105" s="191" t="s">
        <v>13</v>
      </c>
      <c r="Z105" s="186" t="s">
        <v>13</v>
      </c>
      <c r="AA105" s="113">
        <v>0</v>
      </c>
      <c r="AB105" s="114">
        <v>0</v>
      </c>
      <c r="AC105" s="114">
        <v>0</v>
      </c>
      <c r="AD105" s="114">
        <v>0</v>
      </c>
      <c r="AE105" s="114">
        <v>0</v>
      </c>
      <c r="AF105" s="35"/>
      <c r="AG105" s="35"/>
      <c r="AH105" s="105"/>
      <c r="AI105" s="199"/>
      <c r="AJ105" s="106"/>
      <c r="AK105" s="24"/>
      <c r="AL105" s="194"/>
      <c r="AM105" s="194"/>
      <c r="AN105" s="194"/>
      <c r="AO105" s="25"/>
      <c r="AP105" s="24"/>
      <c r="AQ105" s="194"/>
      <c r="AR105" s="194"/>
      <c r="AS105" s="194"/>
      <c r="AT105" s="25"/>
      <c r="AU105" s="24"/>
      <c r="AV105" s="194"/>
      <c r="AW105" s="194"/>
      <c r="AX105" s="194"/>
      <c r="AY105" s="25"/>
      <c r="AZ105" s="24"/>
      <c r="BA105" s="194"/>
      <c r="BB105" s="194"/>
      <c r="BC105" s="194"/>
      <c r="BD105" s="25"/>
      <c r="BE105" s="77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</row>
    <row r="106" spans="1:228" ht="16.5" customHeight="1" x14ac:dyDescent="0.35">
      <c r="A106" s="30">
        <v>101</v>
      </c>
      <c r="B106" s="30">
        <v>100</v>
      </c>
      <c r="C106" s="30">
        <f>B106-A106</f>
        <v>-1</v>
      </c>
      <c r="D106" s="92" t="s">
        <v>916</v>
      </c>
      <c r="E106" s="86">
        <f>LARGE(H106:AE106,1)+LARGE(H106:AE106,2)+LARGE(H106:AE106,3)+LARGE(H106:AE106,4)+LARGE(H106:AE106,5)+F106</f>
        <v>4</v>
      </c>
      <c r="F106" s="243"/>
      <c r="G106" s="93">
        <f>COUNT(H106:Z106)</f>
        <v>1</v>
      </c>
      <c r="H106" s="94"/>
      <c r="I106" s="191" t="s">
        <v>13</v>
      </c>
      <c r="J106" s="202" t="s">
        <v>13</v>
      </c>
      <c r="K106" s="191" t="s">
        <v>13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202" t="s">
        <v>13</v>
      </c>
      <c r="U106" s="94" t="s">
        <v>13</v>
      </c>
      <c r="V106" s="186">
        <v>4</v>
      </c>
      <c r="W106" s="94" t="s">
        <v>13</v>
      </c>
      <c r="X106" s="186" t="s">
        <v>13</v>
      </c>
      <c r="Y106" s="191" t="s">
        <v>13</v>
      </c>
      <c r="Z106" s="186" t="s">
        <v>13</v>
      </c>
      <c r="AA106" s="113">
        <v>0</v>
      </c>
      <c r="AB106" s="114">
        <v>0</v>
      </c>
      <c r="AC106" s="114">
        <v>0</v>
      </c>
      <c r="AD106" s="114">
        <v>0</v>
      </c>
      <c r="AE106" s="114">
        <v>0</v>
      </c>
      <c r="AF106" s="35"/>
      <c r="AG106" s="35"/>
      <c r="AH106" s="105"/>
      <c r="AI106" s="199"/>
      <c r="AJ106" s="106"/>
      <c r="AK106" s="24"/>
      <c r="AL106" s="194"/>
      <c r="AM106" s="194"/>
      <c r="AN106" s="194"/>
      <c r="AO106" s="25"/>
      <c r="AP106" s="24"/>
      <c r="AQ106" s="194"/>
      <c r="AR106" s="194"/>
      <c r="AS106" s="194"/>
      <c r="AT106" s="25"/>
      <c r="AU106" s="24"/>
      <c r="AV106" s="194"/>
      <c r="AW106" s="194"/>
      <c r="AX106" s="194"/>
      <c r="AY106" s="25"/>
      <c r="AZ106" s="24"/>
      <c r="BA106" s="194"/>
      <c r="BB106" s="194"/>
      <c r="BC106" s="194"/>
      <c r="BD106" s="25"/>
      <c r="BE106" s="77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</row>
    <row r="107" spans="1:228" ht="16.5" customHeight="1" x14ac:dyDescent="0.35">
      <c r="A107" s="30">
        <v>102</v>
      </c>
      <c r="B107" s="30">
        <v>101</v>
      </c>
      <c r="C107" s="30">
        <f>B107-A107</f>
        <v>-1</v>
      </c>
      <c r="D107" s="92" t="s">
        <v>775</v>
      </c>
      <c r="E107" s="86">
        <f>LARGE(H107:AE107,1)+LARGE(H107:AE107,2)+LARGE(H107:AE107,3)+LARGE(H107:AE107,4)+LARGE(H107:AE107,5)+F107</f>
        <v>4</v>
      </c>
      <c r="F107" s="243"/>
      <c r="G107" s="93">
        <f>COUNT(H107:Z107)</f>
        <v>1</v>
      </c>
      <c r="H107" s="94"/>
      <c r="I107" s="191" t="s">
        <v>13</v>
      </c>
      <c r="J107" s="202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202" t="s">
        <v>13</v>
      </c>
      <c r="U107" s="94" t="s">
        <v>13</v>
      </c>
      <c r="V107" s="186" t="s">
        <v>13</v>
      </c>
      <c r="W107" s="94" t="s">
        <v>13</v>
      </c>
      <c r="X107" s="186">
        <v>4</v>
      </c>
      <c r="Y107" s="191" t="s">
        <v>13</v>
      </c>
      <c r="Z107" s="186" t="s">
        <v>13</v>
      </c>
      <c r="AA107" s="113">
        <v>0</v>
      </c>
      <c r="AB107" s="114">
        <v>0</v>
      </c>
      <c r="AC107" s="114">
        <v>0</v>
      </c>
      <c r="AD107" s="114">
        <v>0</v>
      </c>
      <c r="AE107" s="114">
        <v>0</v>
      </c>
      <c r="AF107" s="35"/>
      <c r="AG107" s="35"/>
      <c r="AH107" s="105"/>
      <c r="AI107" s="199"/>
      <c r="AJ107" s="106"/>
      <c r="AK107" s="24"/>
      <c r="AL107" s="194"/>
      <c r="AM107" s="194"/>
      <c r="AN107" s="194"/>
      <c r="AO107" s="25"/>
      <c r="AP107" s="24"/>
      <c r="AQ107" s="194"/>
      <c r="AR107" s="194"/>
      <c r="AS107" s="194"/>
      <c r="AT107" s="25"/>
      <c r="AU107" s="24"/>
      <c r="AV107" s="194"/>
      <c r="AW107" s="194"/>
      <c r="AX107" s="194"/>
      <c r="AY107" s="25"/>
      <c r="AZ107" s="24"/>
      <c r="BA107" s="194"/>
      <c r="BB107" s="194"/>
      <c r="BC107" s="194"/>
      <c r="BD107" s="25"/>
      <c r="BE107" s="77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</row>
    <row r="108" spans="1:228" ht="16.5" customHeight="1" x14ac:dyDescent="0.35">
      <c r="A108" s="30">
        <v>103</v>
      </c>
      <c r="B108" s="30">
        <v>102</v>
      </c>
      <c r="C108" s="30">
        <f>B108-A108</f>
        <v>-1</v>
      </c>
      <c r="D108" s="92" t="s">
        <v>964</v>
      </c>
      <c r="E108" s="86">
        <f>LARGE(H108:AE108,1)+LARGE(H108:AE108,2)+LARGE(H108:AE108,3)+LARGE(H108:AE108,4)+LARGE(H108:AE108,5)+F108</f>
        <v>4</v>
      </c>
      <c r="F108" s="243"/>
      <c r="G108" s="93">
        <f>COUNT(H108:Z108)</f>
        <v>1</v>
      </c>
      <c r="H108" s="94"/>
      <c r="I108" s="191" t="s">
        <v>13</v>
      </c>
      <c r="J108" s="202" t="s">
        <v>13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202" t="s">
        <v>13</v>
      </c>
      <c r="U108" s="94" t="s">
        <v>13</v>
      </c>
      <c r="V108" s="186" t="s">
        <v>13</v>
      </c>
      <c r="W108" s="94" t="s">
        <v>13</v>
      </c>
      <c r="X108" s="186" t="s">
        <v>13</v>
      </c>
      <c r="Y108" s="191" t="s">
        <v>13</v>
      </c>
      <c r="Z108" s="186">
        <v>4</v>
      </c>
      <c r="AA108" s="113">
        <v>0</v>
      </c>
      <c r="AB108" s="114">
        <v>0</v>
      </c>
      <c r="AC108" s="114">
        <v>0</v>
      </c>
      <c r="AD108" s="114">
        <v>0</v>
      </c>
      <c r="AE108" s="114">
        <v>0</v>
      </c>
      <c r="AF108" s="35"/>
      <c r="AG108" s="35"/>
      <c r="AH108" s="105"/>
      <c r="AI108" s="199"/>
      <c r="AJ108" s="106"/>
      <c r="AK108" s="24"/>
      <c r="AL108" s="194"/>
      <c r="AM108" s="194"/>
      <c r="AN108" s="194"/>
      <c r="AO108" s="25"/>
      <c r="AP108" s="24"/>
      <c r="AQ108" s="194"/>
      <c r="AR108" s="194"/>
      <c r="AS108" s="194"/>
      <c r="AT108" s="25"/>
      <c r="AU108" s="24"/>
      <c r="AV108" s="194"/>
      <c r="AW108" s="194"/>
      <c r="AX108" s="194"/>
      <c r="AY108" s="25"/>
      <c r="AZ108" s="24"/>
      <c r="BA108" s="194"/>
      <c r="BB108" s="194"/>
      <c r="BC108" s="194"/>
      <c r="BD108" s="25"/>
      <c r="BE108" s="77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</row>
    <row r="109" spans="1:228" ht="16.5" customHeight="1" x14ac:dyDescent="0.35">
      <c r="A109" s="30">
        <v>104</v>
      </c>
      <c r="B109" s="30">
        <v>103</v>
      </c>
      <c r="C109" s="30">
        <f>B109-A109</f>
        <v>-1</v>
      </c>
      <c r="D109" s="92" t="s">
        <v>722</v>
      </c>
      <c r="E109" s="86">
        <f>LARGE(H109:AE109,1)+LARGE(H109:AE109,2)+LARGE(H109:AE109,3)+LARGE(H109:AE109,4)+LARGE(H109:AE109,5)+F109</f>
        <v>4</v>
      </c>
      <c r="F109" s="243"/>
      <c r="G109" s="93">
        <f>COUNT(H109:Z109)</f>
        <v>1</v>
      </c>
      <c r="H109" s="94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202" t="s">
        <v>13</v>
      </c>
      <c r="U109" s="94" t="s">
        <v>13</v>
      </c>
      <c r="V109" s="186" t="s">
        <v>13</v>
      </c>
      <c r="W109" s="94" t="s">
        <v>13</v>
      </c>
      <c r="X109" s="186" t="s">
        <v>13</v>
      </c>
      <c r="Y109" s="191">
        <v>4</v>
      </c>
      <c r="Z109" s="186" t="s">
        <v>13</v>
      </c>
      <c r="AA109" s="113">
        <v>0</v>
      </c>
      <c r="AB109" s="114">
        <v>0</v>
      </c>
      <c r="AC109" s="114">
        <v>0</v>
      </c>
      <c r="AD109" s="114">
        <v>0</v>
      </c>
      <c r="AE109" s="114">
        <v>0</v>
      </c>
      <c r="AF109" s="35"/>
      <c r="AG109" s="35"/>
      <c r="AH109" s="105"/>
      <c r="AI109" s="199"/>
      <c r="AJ109" s="106"/>
      <c r="AK109" s="24"/>
      <c r="AL109" s="194"/>
      <c r="AM109" s="194"/>
      <c r="AN109" s="194"/>
      <c r="AO109" s="25"/>
      <c r="AP109" s="24"/>
      <c r="AQ109" s="194"/>
      <c r="AR109" s="194"/>
      <c r="AS109" s="194"/>
      <c r="AT109" s="25"/>
      <c r="AU109" s="24"/>
      <c r="AV109" s="194"/>
      <c r="AW109" s="194"/>
      <c r="AX109" s="194"/>
      <c r="AY109" s="25"/>
      <c r="AZ109" s="24"/>
      <c r="BA109" s="194"/>
      <c r="BB109" s="194"/>
      <c r="BC109" s="194"/>
      <c r="BD109" s="25"/>
      <c r="BE109" s="77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</row>
    <row r="110" spans="1:228" ht="16.5" customHeight="1" x14ac:dyDescent="0.35">
      <c r="A110" s="30">
        <v>105</v>
      </c>
      <c r="B110" s="30">
        <v>104</v>
      </c>
      <c r="C110" s="30">
        <f>B110-A110</f>
        <v>-1</v>
      </c>
      <c r="D110" s="92" t="s">
        <v>1373</v>
      </c>
      <c r="E110" s="86">
        <f>LARGE(H110:AE110,1)+LARGE(H110:AE110,2)+LARGE(H110:AE110,3)+LARGE(H110:AE110,4)+LARGE(H110:AE110,5)+F110</f>
        <v>4</v>
      </c>
      <c r="F110" s="243"/>
      <c r="G110" s="93">
        <f>COUNT(H110:Z110)</f>
        <v>1</v>
      </c>
      <c r="H110" s="94"/>
      <c r="I110" s="191" t="s">
        <v>13</v>
      </c>
      <c r="J110" s="186" t="s">
        <v>13</v>
      </c>
      <c r="K110" s="191" t="s">
        <v>13</v>
      </c>
      <c r="L110" s="186">
        <v>4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202" t="s">
        <v>13</v>
      </c>
      <c r="U110" s="94" t="s">
        <v>13</v>
      </c>
      <c r="V110" s="186" t="s">
        <v>13</v>
      </c>
      <c r="W110" s="94" t="s">
        <v>13</v>
      </c>
      <c r="X110" s="186" t="s">
        <v>13</v>
      </c>
      <c r="Y110" s="191" t="s">
        <v>13</v>
      </c>
      <c r="Z110" s="186" t="s">
        <v>13</v>
      </c>
      <c r="AA110" s="113">
        <v>0</v>
      </c>
      <c r="AB110" s="114">
        <v>0</v>
      </c>
      <c r="AC110" s="114">
        <v>0</v>
      </c>
      <c r="AD110" s="114">
        <v>0</v>
      </c>
      <c r="AE110" s="114">
        <v>0</v>
      </c>
      <c r="AF110" s="35"/>
      <c r="AG110" s="35"/>
      <c r="AH110" s="105"/>
      <c r="AI110" s="199"/>
      <c r="AJ110" s="106"/>
      <c r="AK110" s="24"/>
      <c r="AL110" s="194"/>
      <c r="AM110" s="194"/>
      <c r="AN110" s="194"/>
      <c r="AO110" s="25"/>
      <c r="AP110" s="24"/>
      <c r="AQ110" s="194"/>
      <c r="AR110" s="194"/>
      <c r="AS110" s="194"/>
      <c r="AT110" s="25"/>
      <c r="AU110" s="24"/>
      <c r="AV110" s="194"/>
      <c r="AW110" s="194"/>
      <c r="AX110" s="194"/>
      <c r="AY110" s="25"/>
      <c r="AZ110" s="24"/>
      <c r="BA110" s="194"/>
      <c r="BB110" s="194"/>
      <c r="BC110" s="194"/>
      <c r="BD110" s="25"/>
      <c r="BE110" s="77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</row>
    <row r="111" spans="1:228" ht="16.5" customHeight="1" x14ac:dyDescent="0.35">
      <c r="A111" s="30">
        <v>106</v>
      </c>
      <c r="B111" s="30">
        <v>105</v>
      </c>
      <c r="C111" s="30">
        <f>B111-A111</f>
        <v>-1</v>
      </c>
      <c r="D111" s="92" t="s">
        <v>1393</v>
      </c>
      <c r="E111" s="86">
        <f>LARGE(H111:AE111,1)+LARGE(H111:AE111,2)+LARGE(H111:AE111,3)+LARGE(H111:AE111,4)+LARGE(H111:AE111,5)+F111</f>
        <v>4</v>
      </c>
      <c r="F111" s="243"/>
      <c r="G111" s="93">
        <f>COUNT(H111:Z111)</f>
        <v>1</v>
      </c>
      <c r="H111" s="94"/>
      <c r="I111" s="191" t="s">
        <v>13</v>
      </c>
      <c r="J111" s="202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>
        <v>4</v>
      </c>
      <c r="S111" s="191" t="s">
        <v>13</v>
      </c>
      <c r="T111" s="202" t="s">
        <v>13</v>
      </c>
      <c r="U111" s="94" t="s">
        <v>13</v>
      </c>
      <c r="V111" s="186" t="s">
        <v>13</v>
      </c>
      <c r="W111" s="94" t="s">
        <v>13</v>
      </c>
      <c r="X111" s="186" t="s">
        <v>13</v>
      </c>
      <c r="Y111" s="191" t="s">
        <v>13</v>
      </c>
      <c r="Z111" s="186" t="s">
        <v>13</v>
      </c>
      <c r="AA111" s="113">
        <v>0</v>
      </c>
      <c r="AB111" s="114">
        <v>0</v>
      </c>
      <c r="AC111" s="114">
        <v>0</v>
      </c>
      <c r="AD111" s="114">
        <v>0</v>
      </c>
      <c r="AE111" s="114">
        <v>0</v>
      </c>
      <c r="AF111" s="35"/>
      <c r="AG111" s="35"/>
      <c r="AH111" s="105"/>
      <c r="AI111" s="199"/>
      <c r="AJ111" s="106"/>
      <c r="AK111" s="24"/>
      <c r="AL111" s="194"/>
      <c r="AM111" s="194"/>
      <c r="AN111" s="194"/>
      <c r="AO111" s="25"/>
      <c r="AP111" s="24"/>
      <c r="AQ111" s="194"/>
      <c r="AR111" s="194"/>
      <c r="AS111" s="194"/>
      <c r="AT111" s="25"/>
      <c r="AU111" s="24"/>
      <c r="AV111" s="194"/>
      <c r="AW111" s="194"/>
      <c r="AX111" s="194"/>
      <c r="AY111" s="25"/>
      <c r="AZ111" s="24"/>
      <c r="BA111" s="194"/>
      <c r="BB111" s="194"/>
      <c r="BC111" s="194"/>
      <c r="BD111" s="25"/>
      <c r="BE111" s="77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</row>
    <row r="112" spans="1:228" ht="16.5" customHeight="1" x14ac:dyDescent="0.35">
      <c r="A112" s="30">
        <v>107</v>
      </c>
      <c r="B112" s="30">
        <v>106</v>
      </c>
      <c r="C112" s="30">
        <f>B112-A112</f>
        <v>-1</v>
      </c>
      <c r="D112" s="92" t="s">
        <v>1437</v>
      </c>
      <c r="E112" s="86">
        <f>LARGE(H112:AE112,1)+LARGE(H112:AE112,2)+LARGE(H112:AE112,3)+LARGE(H112:AE112,4)+LARGE(H112:AE112,5)+F112</f>
        <v>4</v>
      </c>
      <c r="F112" s="243"/>
      <c r="G112" s="93">
        <f>COUNT(H112:Z112)</f>
        <v>1</v>
      </c>
      <c r="H112" s="94"/>
      <c r="I112" s="191" t="s">
        <v>13</v>
      </c>
      <c r="J112" s="186" t="s">
        <v>13</v>
      </c>
      <c r="K112" s="191" t="s">
        <v>13</v>
      </c>
      <c r="L112" s="186" t="s">
        <v>13</v>
      </c>
      <c r="M112" s="191">
        <v>4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202" t="s">
        <v>13</v>
      </c>
      <c r="U112" s="94" t="s">
        <v>13</v>
      </c>
      <c r="V112" s="186" t="s">
        <v>13</v>
      </c>
      <c r="W112" s="94" t="s">
        <v>13</v>
      </c>
      <c r="X112" s="186" t="s">
        <v>13</v>
      </c>
      <c r="Y112" s="191" t="s">
        <v>13</v>
      </c>
      <c r="Z112" s="186" t="s">
        <v>13</v>
      </c>
      <c r="AA112" s="113">
        <v>0</v>
      </c>
      <c r="AB112" s="114">
        <v>0</v>
      </c>
      <c r="AC112" s="114">
        <v>0</v>
      </c>
      <c r="AD112" s="114">
        <v>0</v>
      </c>
      <c r="AE112" s="114">
        <v>0</v>
      </c>
      <c r="AF112" s="35"/>
      <c r="AG112" s="35"/>
      <c r="AH112" s="105"/>
      <c r="AI112" s="199"/>
      <c r="AJ112" s="106"/>
      <c r="AK112" s="24"/>
      <c r="AL112" s="194"/>
      <c r="AM112" s="194"/>
      <c r="AN112" s="194"/>
      <c r="AO112" s="25"/>
      <c r="AP112" s="24"/>
      <c r="AQ112" s="194"/>
      <c r="AR112" s="194"/>
      <c r="AS112" s="194"/>
      <c r="AT112" s="25"/>
      <c r="AU112" s="24"/>
      <c r="AV112" s="194"/>
      <c r="AW112" s="194"/>
      <c r="AX112" s="194"/>
      <c r="AY112" s="25"/>
      <c r="AZ112" s="24"/>
      <c r="BA112" s="194"/>
      <c r="BB112" s="194"/>
      <c r="BC112" s="194"/>
      <c r="BD112" s="25"/>
      <c r="BE112" s="77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</row>
    <row r="113" spans="1:228" ht="16.5" customHeight="1" x14ac:dyDescent="0.35">
      <c r="A113" s="30">
        <v>108</v>
      </c>
      <c r="B113" s="30">
        <v>107</v>
      </c>
      <c r="C113" s="30">
        <f>B113-A113</f>
        <v>-1</v>
      </c>
      <c r="D113" s="92" t="s">
        <v>1477</v>
      </c>
      <c r="E113" s="86">
        <f>LARGE(H113:AE113,1)+LARGE(H113:AE113,2)+LARGE(H113:AE113,3)+LARGE(H113:AE113,4)+LARGE(H113:AE113,5)+F113</f>
        <v>4</v>
      </c>
      <c r="F113" s="243"/>
      <c r="G113" s="93">
        <f>COUNT(H113:Z113)</f>
        <v>1</v>
      </c>
      <c r="H113" s="94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>
        <v>4</v>
      </c>
      <c r="R113" s="186" t="s">
        <v>13</v>
      </c>
      <c r="S113" s="191" t="s">
        <v>13</v>
      </c>
      <c r="T113" s="202" t="s">
        <v>13</v>
      </c>
      <c r="U113" s="94" t="s">
        <v>13</v>
      </c>
      <c r="V113" s="186" t="s">
        <v>13</v>
      </c>
      <c r="W113" s="94" t="s">
        <v>13</v>
      </c>
      <c r="X113" s="186" t="s">
        <v>13</v>
      </c>
      <c r="Y113" s="191" t="s">
        <v>13</v>
      </c>
      <c r="Z113" s="186" t="s">
        <v>13</v>
      </c>
      <c r="AA113" s="113">
        <v>0</v>
      </c>
      <c r="AB113" s="114">
        <v>0</v>
      </c>
      <c r="AC113" s="114">
        <v>0</v>
      </c>
      <c r="AD113" s="114">
        <v>0</v>
      </c>
      <c r="AE113" s="114">
        <v>0</v>
      </c>
      <c r="AF113" s="35"/>
      <c r="AG113" s="35"/>
      <c r="AH113" s="105"/>
      <c r="AI113" s="199"/>
      <c r="AJ113" s="106"/>
      <c r="AK113" s="24"/>
      <c r="AL113" s="194"/>
      <c r="AM113" s="194"/>
      <c r="AN113" s="194"/>
      <c r="AO113" s="25"/>
      <c r="AP113" s="24"/>
      <c r="AQ113" s="194"/>
      <c r="AR113" s="194"/>
      <c r="AS113" s="194"/>
      <c r="AT113" s="25"/>
      <c r="AU113" s="24"/>
      <c r="AV113" s="194"/>
      <c r="AW113" s="194"/>
      <c r="AX113" s="194"/>
      <c r="AY113" s="25"/>
      <c r="AZ113" s="24"/>
      <c r="BA113" s="194"/>
      <c r="BB113" s="194"/>
      <c r="BC113" s="194"/>
      <c r="BD113" s="25"/>
      <c r="BE113" s="77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</row>
    <row r="114" spans="1:228" ht="16.5" customHeight="1" x14ac:dyDescent="0.35">
      <c r="A114" s="30">
        <v>109</v>
      </c>
      <c r="B114" s="30">
        <v>108</v>
      </c>
      <c r="C114" s="30">
        <f>B114-A114</f>
        <v>-1</v>
      </c>
      <c r="D114" s="92" t="s">
        <v>1550</v>
      </c>
      <c r="E114" s="86">
        <f>LARGE(H114:AE114,1)+LARGE(H114:AE114,2)+LARGE(H114:AE114,3)+LARGE(H114:AE114,4)+LARGE(H114:AE114,5)+F114</f>
        <v>4</v>
      </c>
      <c r="F114" s="243"/>
      <c r="G114" s="93">
        <f>COUNT(H114:Z114)</f>
        <v>1</v>
      </c>
      <c r="H114" s="94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4</v>
      </c>
      <c r="T114" s="202" t="s">
        <v>13</v>
      </c>
      <c r="U114" s="94" t="s">
        <v>13</v>
      </c>
      <c r="V114" s="186" t="s">
        <v>13</v>
      </c>
      <c r="W114" s="94" t="s">
        <v>13</v>
      </c>
      <c r="X114" s="186" t="s">
        <v>13</v>
      </c>
      <c r="Y114" s="191" t="s">
        <v>13</v>
      </c>
      <c r="Z114" s="186" t="s">
        <v>13</v>
      </c>
      <c r="AA114" s="113">
        <v>0</v>
      </c>
      <c r="AB114" s="114">
        <v>0</v>
      </c>
      <c r="AC114" s="114">
        <v>0</v>
      </c>
      <c r="AD114" s="114">
        <v>0</v>
      </c>
      <c r="AE114" s="114">
        <v>0</v>
      </c>
      <c r="AF114" s="35"/>
      <c r="AG114" s="35"/>
      <c r="AH114" s="105"/>
      <c r="AI114" s="199"/>
      <c r="AJ114" s="106"/>
      <c r="AK114" s="24"/>
      <c r="AL114" s="194"/>
      <c r="AM114" s="194"/>
      <c r="AN114" s="194"/>
      <c r="AO114" s="25"/>
      <c r="AP114" s="24"/>
      <c r="AQ114" s="194"/>
      <c r="AR114" s="194"/>
      <c r="AS114" s="194"/>
      <c r="AT114" s="25"/>
      <c r="AU114" s="24"/>
      <c r="AV114" s="194"/>
      <c r="AW114" s="194"/>
      <c r="AX114" s="194"/>
      <c r="AY114" s="25"/>
      <c r="AZ114" s="24"/>
      <c r="BA114" s="194"/>
      <c r="BB114" s="194"/>
      <c r="BC114" s="194"/>
      <c r="BD114" s="25"/>
      <c r="BE114" s="77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</row>
    <row r="115" spans="1:228" ht="16.5" customHeight="1" x14ac:dyDescent="0.35">
      <c r="A115" s="30">
        <v>110</v>
      </c>
      <c r="B115" s="30">
        <v>109</v>
      </c>
      <c r="C115" s="30">
        <f>B115-A115</f>
        <v>-1</v>
      </c>
      <c r="D115" s="92" t="s">
        <v>1623</v>
      </c>
      <c r="E115" s="86">
        <f>LARGE(H115:AE115,1)+LARGE(H115:AE115,2)+LARGE(H115:AE115,3)+LARGE(H115:AE115,4)+LARGE(H115:AE115,5)+F115</f>
        <v>4</v>
      </c>
      <c r="F115" s="242"/>
      <c r="G115" s="93">
        <f>COUNT(H115:Z115)</f>
        <v>1</v>
      </c>
      <c r="H115" s="94"/>
      <c r="I115" s="191" t="s">
        <v>13</v>
      </c>
      <c r="J115" s="202" t="s">
        <v>13</v>
      </c>
      <c r="K115" s="191">
        <v>4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202" t="s">
        <v>13</v>
      </c>
      <c r="U115" s="94" t="s">
        <v>13</v>
      </c>
      <c r="V115" s="186" t="s">
        <v>13</v>
      </c>
      <c r="W115" s="94" t="s">
        <v>13</v>
      </c>
      <c r="X115" s="186" t="s">
        <v>13</v>
      </c>
      <c r="Y115" s="191" t="s">
        <v>13</v>
      </c>
      <c r="Z115" s="186" t="s">
        <v>13</v>
      </c>
      <c r="AA115" s="113">
        <v>0</v>
      </c>
      <c r="AB115" s="114">
        <v>0</v>
      </c>
      <c r="AC115" s="114">
        <v>0</v>
      </c>
      <c r="AD115" s="114">
        <v>0</v>
      </c>
      <c r="AE115" s="114">
        <v>0</v>
      </c>
      <c r="AF115" s="35"/>
      <c r="AG115" s="35"/>
      <c r="AH115" s="105"/>
      <c r="AI115" s="199"/>
      <c r="AJ115" s="106"/>
      <c r="AK115" s="24"/>
      <c r="AL115" s="194"/>
      <c r="AM115" s="194"/>
      <c r="AN115" s="194"/>
      <c r="AO115" s="25"/>
      <c r="AP115" s="24"/>
      <c r="AQ115" s="194"/>
      <c r="AR115" s="194"/>
      <c r="AS115" s="194"/>
      <c r="AT115" s="25"/>
      <c r="AU115" s="24"/>
      <c r="AV115" s="194"/>
      <c r="AW115" s="194"/>
      <c r="AX115" s="194"/>
      <c r="AY115" s="25"/>
      <c r="AZ115" s="24"/>
      <c r="BA115" s="194"/>
      <c r="BB115" s="194"/>
      <c r="BC115" s="194"/>
      <c r="BD115" s="25"/>
      <c r="BE115" s="77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</row>
    <row r="116" spans="1:228" ht="16.5" customHeight="1" x14ac:dyDescent="0.35">
      <c r="A116" s="30">
        <v>111</v>
      </c>
      <c r="B116" s="30"/>
      <c r="C116" s="30"/>
      <c r="D116" s="92" t="s">
        <v>1665</v>
      </c>
      <c r="E116" s="86">
        <f>LARGE(H116:AE116,1)+LARGE(H116:AE116,2)+LARGE(H116:AE116,3)+LARGE(H116:AE116,4)+LARGE(H116:AE116,5)+F116</f>
        <v>4</v>
      </c>
      <c r="F116" s="243"/>
      <c r="G116" s="93">
        <f>COUNT(H116:Z116)</f>
        <v>1</v>
      </c>
      <c r="H116" s="94"/>
      <c r="I116" s="191">
        <v>4</v>
      </c>
      <c r="J116" s="202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202" t="s">
        <v>13</v>
      </c>
      <c r="U116" s="94" t="s">
        <v>13</v>
      </c>
      <c r="V116" s="186" t="s">
        <v>13</v>
      </c>
      <c r="W116" s="94" t="s">
        <v>13</v>
      </c>
      <c r="X116" s="186" t="s">
        <v>13</v>
      </c>
      <c r="Y116" s="191" t="s">
        <v>13</v>
      </c>
      <c r="Z116" s="186" t="s">
        <v>13</v>
      </c>
      <c r="AA116" s="113">
        <v>0</v>
      </c>
      <c r="AB116" s="114">
        <v>0</v>
      </c>
      <c r="AC116" s="114">
        <v>0</v>
      </c>
      <c r="AD116" s="114">
        <v>0</v>
      </c>
      <c r="AE116" s="114">
        <v>0</v>
      </c>
      <c r="AF116" s="35"/>
      <c r="AG116" s="35"/>
      <c r="AH116" s="105"/>
      <c r="AI116" s="199"/>
      <c r="AJ116" s="106"/>
      <c r="AK116" s="24"/>
      <c r="AL116" s="194"/>
      <c r="AM116" s="194"/>
      <c r="AN116" s="194"/>
      <c r="AO116" s="25"/>
      <c r="AP116" s="24"/>
      <c r="AQ116" s="194"/>
      <c r="AR116" s="194"/>
      <c r="AS116" s="194"/>
      <c r="AT116" s="25"/>
      <c r="AU116" s="24"/>
      <c r="AV116" s="194"/>
      <c r="AW116" s="194"/>
      <c r="AX116" s="194"/>
      <c r="AY116" s="25"/>
      <c r="AZ116" s="24"/>
      <c r="BA116" s="194"/>
      <c r="BB116" s="194"/>
      <c r="BC116" s="194"/>
      <c r="BD116" s="25"/>
      <c r="BE116" s="77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</row>
    <row r="117" spans="1:228" ht="16.5" customHeight="1" x14ac:dyDescent="0.35">
      <c r="A117" s="30">
        <v>112</v>
      </c>
      <c r="B117" s="30">
        <v>110</v>
      </c>
      <c r="C117" s="30">
        <f>B117-A117</f>
        <v>-2</v>
      </c>
      <c r="D117" s="92" t="s">
        <v>774</v>
      </c>
      <c r="E117" s="86">
        <f>LARGE(H117:AE117,1)+LARGE(H117:AE117,2)+LARGE(H117:AE117,3)+LARGE(H117:AE117,4)+LARGE(H117:AE117,5)+F117</f>
        <v>3</v>
      </c>
      <c r="F117" s="243"/>
      <c r="G117" s="93">
        <f>COUNT(H117:Z117)</f>
        <v>1</v>
      </c>
      <c r="H117" s="94"/>
      <c r="I117" s="191" t="s">
        <v>13</v>
      </c>
      <c r="J117" s="202" t="s">
        <v>13</v>
      </c>
      <c r="K117" s="191" t="s">
        <v>13</v>
      </c>
      <c r="L117" s="186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202" t="s">
        <v>13</v>
      </c>
      <c r="U117" s="94" t="s">
        <v>13</v>
      </c>
      <c r="V117" s="186" t="s">
        <v>13</v>
      </c>
      <c r="W117" s="94">
        <v>3</v>
      </c>
      <c r="X117" s="186" t="s">
        <v>13</v>
      </c>
      <c r="Y117" s="191" t="s">
        <v>13</v>
      </c>
      <c r="Z117" s="186" t="s">
        <v>13</v>
      </c>
      <c r="AA117" s="113">
        <v>0</v>
      </c>
      <c r="AB117" s="114">
        <v>0</v>
      </c>
      <c r="AC117" s="114">
        <v>0</v>
      </c>
      <c r="AD117" s="114">
        <v>0</v>
      </c>
      <c r="AE117" s="114">
        <v>0</v>
      </c>
      <c r="AF117" s="35"/>
      <c r="AG117" s="35"/>
      <c r="AH117" s="105"/>
      <c r="AI117" s="199"/>
      <c r="AJ117" s="106"/>
      <c r="AK117" s="24"/>
      <c r="AL117" s="194"/>
      <c r="AM117" s="194"/>
      <c r="AN117" s="194"/>
      <c r="AO117" s="25"/>
      <c r="AP117" s="24"/>
      <c r="AQ117" s="194"/>
      <c r="AR117" s="194"/>
      <c r="AS117" s="194"/>
      <c r="AT117" s="25"/>
      <c r="AU117" s="24"/>
      <c r="AV117" s="194"/>
      <c r="AW117" s="194"/>
      <c r="AX117" s="194"/>
      <c r="AY117" s="25"/>
      <c r="AZ117" s="24"/>
      <c r="BA117" s="194"/>
      <c r="BB117" s="194"/>
      <c r="BC117" s="194"/>
      <c r="BD117" s="25"/>
      <c r="BE117" s="77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</row>
    <row r="118" spans="1:228" ht="16.5" customHeight="1" x14ac:dyDescent="0.35">
      <c r="A118" s="30">
        <v>113</v>
      </c>
      <c r="B118" s="30">
        <v>111</v>
      </c>
      <c r="C118" s="30">
        <f>B118-A118</f>
        <v>-2</v>
      </c>
      <c r="D118" s="92" t="s">
        <v>529</v>
      </c>
      <c r="E118" s="86">
        <f>LARGE(H118:AE118,1)+LARGE(H118:AE118,2)+LARGE(H118:AE118,3)+LARGE(H118:AE118,4)+LARGE(H118:AE118,5)+F118</f>
        <v>3</v>
      </c>
      <c r="F118" s="243"/>
      <c r="G118" s="93">
        <f>COUNT(H118:Z118)</f>
        <v>1</v>
      </c>
      <c r="H118" s="94"/>
      <c r="I118" s="191" t="s">
        <v>13</v>
      </c>
      <c r="J118" s="186" t="s">
        <v>13</v>
      </c>
      <c r="K118" s="191" t="s">
        <v>13</v>
      </c>
      <c r="L118" s="186" t="s">
        <v>13</v>
      </c>
      <c r="M118" s="191" t="s">
        <v>13</v>
      </c>
      <c r="N118" s="186">
        <v>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202" t="s">
        <v>13</v>
      </c>
      <c r="U118" s="94" t="s">
        <v>13</v>
      </c>
      <c r="V118" s="186" t="s">
        <v>13</v>
      </c>
      <c r="W118" s="94" t="s">
        <v>13</v>
      </c>
      <c r="X118" s="186" t="s">
        <v>13</v>
      </c>
      <c r="Y118" s="191" t="s">
        <v>13</v>
      </c>
      <c r="Z118" s="186" t="s">
        <v>13</v>
      </c>
      <c r="AA118" s="113">
        <v>0</v>
      </c>
      <c r="AB118" s="114">
        <v>0</v>
      </c>
      <c r="AC118" s="114">
        <v>0</v>
      </c>
      <c r="AD118" s="114">
        <v>0</v>
      </c>
      <c r="AE118" s="114">
        <v>0</v>
      </c>
      <c r="AF118" s="35"/>
      <c r="AG118" s="35"/>
      <c r="AH118" s="105"/>
      <c r="AI118" s="199"/>
      <c r="AJ118" s="106"/>
      <c r="AK118" s="24"/>
      <c r="AL118" s="194"/>
      <c r="AM118" s="194"/>
      <c r="AN118" s="194"/>
      <c r="AO118" s="25"/>
      <c r="AP118" s="24"/>
      <c r="AQ118" s="194"/>
      <c r="AR118" s="194"/>
      <c r="AS118" s="194"/>
      <c r="AT118" s="25"/>
      <c r="AU118" s="24"/>
      <c r="AV118" s="194"/>
      <c r="AW118" s="194"/>
      <c r="AX118" s="194"/>
      <c r="AY118" s="25"/>
      <c r="AZ118" s="24"/>
      <c r="BA118" s="194"/>
      <c r="BB118" s="194"/>
      <c r="BC118" s="194"/>
      <c r="BD118" s="25"/>
      <c r="BE118" s="77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</row>
    <row r="119" spans="1:228" ht="16.5" customHeight="1" x14ac:dyDescent="0.35">
      <c r="A119" s="30">
        <v>114</v>
      </c>
      <c r="B119" s="30">
        <v>112</v>
      </c>
      <c r="C119" s="30">
        <f>B119-A119</f>
        <v>-2</v>
      </c>
      <c r="D119" s="92" t="s">
        <v>976</v>
      </c>
      <c r="E119" s="86">
        <f>LARGE(H119:AE119,1)+LARGE(H119:AE119,2)+LARGE(H119:AE119,3)+LARGE(H119:AE119,4)+LARGE(H119:AE119,5)+F119</f>
        <v>3</v>
      </c>
      <c r="F119" s="243"/>
      <c r="G119" s="93">
        <f>COUNT(H119:Z119)</f>
        <v>1</v>
      </c>
      <c r="H119" s="94"/>
      <c r="I119" s="191" t="s">
        <v>13</v>
      </c>
      <c r="J119" s="202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202" t="s">
        <v>13</v>
      </c>
      <c r="U119" s="94" t="s">
        <v>13</v>
      </c>
      <c r="V119" s="186" t="s">
        <v>13</v>
      </c>
      <c r="W119" s="94" t="s">
        <v>13</v>
      </c>
      <c r="X119" s="186" t="s">
        <v>13</v>
      </c>
      <c r="Y119" s="191">
        <v>3</v>
      </c>
      <c r="Z119" s="186" t="s">
        <v>13</v>
      </c>
      <c r="AA119" s="113">
        <v>0</v>
      </c>
      <c r="AB119" s="114">
        <v>0</v>
      </c>
      <c r="AC119" s="114">
        <v>0</v>
      </c>
      <c r="AD119" s="114">
        <v>0</v>
      </c>
      <c r="AE119" s="114">
        <v>0</v>
      </c>
      <c r="AF119" s="35"/>
      <c r="AG119" s="35"/>
      <c r="AH119" s="105"/>
      <c r="AI119" s="199"/>
      <c r="AJ119" s="106"/>
      <c r="AK119" s="24"/>
      <c r="AL119" s="194"/>
      <c r="AM119" s="194"/>
      <c r="AN119" s="194"/>
      <c r="AO119" s="25"/>
      <c r="AP119" s="24"/>
      <c r="AQ119" s="194"/>
      <c r="AR119" s="194"/>
      <c r="AS119" s="194"/>
      <c r="AT119" s="25"/>
      <c r="AU119" s="24"/>
      <c r="AV119" s="194"/>
      <c r="AW119" s="194"/>
      <c r="AX119" s="194"/>
      <c r="AY119" s="25"/>
      <c r="AZ119" s="24"/>
      <c r="BA119" s="194"/>
      <c r="BB119" s="194"/>
      <c r="BC119" s="194"/>
      <c r="BD119" s="25"/>
      <c r="BE119" s="77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</row>
    <row r="120" spans="1:228" ht="16.5" customHeight="1" x14ac:dyDescent="0.35">
      <c r="A120" s="30">
        <v>115</v>
      </c>
      <c r="B120" s="30">
        <v>113</v>
      </c>
      <c r="C120" s="30">
        <f>B120-A120</f>
        <v>-2</v>
      </c>
      <c r="D120" s="92" t="s">
        <v>786</v>
      </c>
      <c r="E120" s="86">
        <f>LARGE(H120:AE120,1)+LARGE(H120:AE120,2)+LARGE(H120:AE120,3)+LARGE(H120:AE120,4)+LARGE(H120:AE120,5)+F120</f>
        <v>3</v>
      </c>
      <c r="F120" s="243"/>
      <c r="G120" s="93">
        <f>COUNT(H120:Z120)</f>
        <v>1</v>
      </c>
      <c r="H120" s="94"/>
      <c r="I120" s="191" t="s">
        <v>13</v>
      </c>
      <c r="J120" s="202">
        <v>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202" t="s">
        <v>13</v>
      </c>
      <c r="U120" s="94" t="s">
        <v>13</v>
      </c>
      <c r="V120" s="186" t="s">
        <v>13</v>
      </c>
      <c r="W120" s="94" t="s">
        <v>13</v>
      </c>
      <c r="X120" s="186" t="s">
        <v>13</v>
      </c>
      <c r="Y120" s="191" t="s">
        <v>13</v>
      </c>
      <c r="Z120" s="186" t="s">
        <v>13</v>
      </c>
      <c r="AA120" s="113">
        <v>0</v>
      </c>
      <c r="AB120" s="114">
        <v>0</v>
      </c>
      <c r="AC120" s="114">
        <v>0</v>
      </c>
      <c r="AD120" s="114">
        <v>0</v>
      </c>
      <c r="AE120" s="114">
        <v>0</v>
      </c>
      <c r="AF120" s="35"/>
      <c r="AG120" s="35"/>
      <c r="AH120" s="105"/>
      <c r="AI120" s="199"/>
      <c r="AJ120" s="106"/>
      <c r="AK120" s="24"/>
      <c r="AL120" s="194"/>
      <c r="AM120" s="194"/>
      <c r="AN120" s="194"/>
      <c r="AO120" s="25"/>
      <c r="AP120" s="24"/>
      <c r="AQ120" s="194"/>
      <c r="AR120" s="194"/>
      <c r="AS120" s="194"/>
      <c r="AT120" s="25"/>
      <c r="AU120" s="24"/>
      <c r="AV120" s="194"/>
      <c r="AW120" s="194"/>
      <c r="AX120" s="194"/>
      <c r="AY120" s="25"/>
      <c r="AZ120" s="24"/>
      <c r="BA120" s="194"/>
      <c r="BB120" s="194"/>
      <c r="BC120" s="194"/>
      <c r="BD120" s="25"/>
      <c r="BE120" s="77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</row>
    <row r="121" spans="1:228" ht="16.5" customHeight="1" x14ac:dyDescent="0.35">
      <c r="A121" s="30">
        <v>116</v>
      </c>
      <c r="B121" s="30">
        <v>114</v>
      </c>
      <c r="C121" s="30">
        <f>B121-A121</f>
        <v>-2</v>
      </c>
      <c r="D121" s="92" t="s">
        <v>539</v>
      </c>
      <c r="E121" s="86">
        <f>LARGE(H121:AE121,1)+LARGE(H121:AE121,2)+LARGE(H121:AE121,3)+LARGE(H121:AE121,4)+LARGE(H121:AE121,5)+F121</f>
        <v>3</v>
      </c>
      <c r="F121" s="242"/>
      <c r="G121" s="93">
        <f>COUNT(H121:Z121)</f>
        <v>1</v>
      </c>
      <c r="H121" s="94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>
        <v>3</v>
      </c>
      <c r="Q121" s="191" t="s">
        <v>13</v>
      </c>
      <c r="R121" s="186" t="s">
        <v>13</v>
      </c>
      <c r="S121" s="191" t="s">
        <v>13</v>
      </c>
      <c r="T121" s="202" t="s">
        <v>13</v>
      </c>
      <c r="U121" s="94" t="s">
        <v>13</v>
      </c>
      <c r="V121" s="186" t="s">
        <v>13</v>
      </c>
      <c r="W121" s="94" t="s">
        <v>13</v>
      </c>
      <c r="X121" s="186" t="s">
        <v>13</v>
      </c>
      <c r="Y121" s="191" t="s">
        <v>13</v>
      </c>
      <c r="Z121" s="186" t="s">
        <v>13</v>
      </c>
      <c r="AA121" s="113">
        <v>0</v>
      </c>
      <c r="AB121" s="114">
        <v>0</v>
      </c>
      <c r="AC121" s="114">
        <v>0</v>
      </c>
      <c r="AD121" s="114">
        <v>0</v>
      </c>
      <c r="AE121" s="114">
        <v>0</v>
      </c>
      <c r="AF121" s="35"/>
      <c r="AG121" s="35"/>
      <c r="AH121" s="105"/>
      <c r="AI121" s="199"/>
      <c r="AJ121" s="106"/>
      <c r="AK121" s="24"/>
      <c r="AL121" s="194"/>
      <c r="AM121" s="194"/>
      <c r="AN121" s="194"/>
      <c r="AO121" s="25"/>
      <c r="AP121" s="24"/>
      <c r="AQ121" s="194"/>
      <c r="AR121" s="194"/>
      <c r="AS121" s="194"/>
      <c r="AT121" s="25"/>
      <c r="AU121" s="24"/>
      <c r="AV121" s="194"/>
      <c r="AW121" s="194"/>
      <c r="AX121" s="194"/>
      <c r="AY121" s="25"/>
      <c r="AZ121" s="24"/>
      <c r="BA121" s="194"/>
      <c r="BB121" s="194"/>
      <c r="BC121" s="194"/>
      <c r="BD121" s="25"/>
      <c r="BE121" s="77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</row>
    <row r="122" spans="1:228" ht="16.5" customHeight="1" x14ac:dyDescent="0.35">
      <c r="A122" s="30">
        <v>117</v>
      </c>
      <c r="B122" s="30">
        <v>115</v>
      </c>
      <c r="C122" s="30">
        <f>B122-A122</f>
        <v>-2</v>
      </c>
      <c r="D122" s="92" t="s">
        <v>67</v>
      </c>
      <c r="E122" s="86">
        <f>LARGE(H122:AE122,1)+LARGE(H122:AE122,2)+LARGE(H122:AE122,3)+LARGE(H122:AE122,4)+LARGE(H122:AE122,5)+F122</f>
        <v>3</v>
      </c>
      <c r="F122" s="243"/>
      <c r="G122" s="93">
        <f>COUNT(H122:Z122)</f>
        <v>1</v>
      </c>
      <c r="H122" s="94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202">
        <v>3</v>
      </c>
      <c r="U122" s="94" t="s">
        <v>13</v>
      </c>
      <c r="V122" s="186" t="s">
        <v>13</v>
      </c>
      <c r="W122" s="94" t="s">
        <v>13</v>
      </c>
      <c r="X122" s="186" t="s">
        <v>13</v>
      </c>
      <c r="Y122" s="191" t="s">
        <v>13</v>
      </c>
      <c r="Z122" s="186" t="s">
        <v>13</v>
      </c>
      <c r="AA122" s="113">
        <v>0</v>
      </c>
      <c r="AB122" s="114">
        <v>0</v>
      </c>
      <c r="AC122" s="114">
        <v>0</v>
      </c>
      <c r="AD122" s="114">
        <v>0</v>
      </c>
      <c r="AE122" s="114">
        <v>0</v>
      </c>
      <c r="AF122" s="35"/>
      <c r="AG122" s="35"/>
      <c r="AH122" s="105"/>
      <c r="AI122" s="199"/>
      <c r="AJ122" s="106"/>
      <c r="AK122" s="24"/>
      <c r="AL122" s="194"/>
      <c r="AM122" s="194"/>
      <c r="AN122" s="194"/>
      <c r="AO122" s="25"/>
      <c r="AP122" s="24"/>
      <c r="AQ122" s="194"/>
      <c r="AR122" s="194"/>
      <c r="AS122" s="194"/>
      <c r="AT122" s="25"/>
      <c r="AU122" s="24"/>
      <c r="AV122" s="194"/>
      <c r="AW122" s="194"/>
      <c r="AX122" s="194"/>
      <c r="AY122" s="25"/>
      <c r="AZ122" s="24"/>
      <c r="BA122" s="194"/>
      <c r="BB122" s="194"/>
      <c r="BC122" s="194"/>
      <c r="BD122" s="25"/>
      <c r="BE122" s="77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</row>
    <row r="123" spans="1:228" ht="16.5" customHeight="1" x14ac:dyDescent="0.35">
      <c r="A123" s="30">
        <v>118</v>
      </c>
      <c r="B123" s="30">
        <v>116</v>
      </c>
      <c r="C123" s="30">
        <f>B123-A123</f>
        <v>-2</v>
      </c>
      <c r="D123" s="92" t="s">
        <v>1374</v>
      </c>
      <c r="E123" s="86">
        <f>LARGE(H123:AE123,1)+LARGE(H123:AE123,2)+LARGE(H123:AE123,3)+LARGE(H123:AE123,4)+LARGE(H123:AE123,5)+F123</f>
        <v>3</v>
      </c>
      <c r="F123" s="243"/>
      <c r="G123" s="93">
        <f>COUNT(H123:Z123)</f>
        <v>1</v>
      </c>
      <c r="H123" s="94"/>
      <c r="I123" s="191" t="s">
        <v>13</v>
      </c>
      <c r="J123" s="202" t="s">
        <v>13</v>
      </c>
      <c r="K123" s="191" t="s">
        <v>13</v>
      </c>
      <c r="L123" s="186">
        <v>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202" t="s">
        <v>13</v>
      </c>
      <c r="U123" s="94" t="s">
        <v>13</v>
      </c>
      <c r="V123" s="186" t="s">
        <v>13</v>
      </c>
      <c r="W123" s="94" t="s">
        <v>13</v>
      </c>
      <c r="X123" s="186" t="s">
        <v>13</v>
      </c>
      <c r="Y123" s="191" t="s">
        <v>13</v>
      </c>
      <c r="Z123" s="186" t="s">
        <v>13</v>
      </c>
      <c r="AA123" s="113">
        <v>0</v>
      </c>
      <c r="AB123" s="114">
        <v>0</v>
      </c>
      <c r="AC123" s="114">
        <v>0</v>
      </c>
      <c r="AD123" s="114">
        <v>0</v>
      </c>
      <c r="AE123" s="114">
        <v>0</v>
      </c>
      <c r="AF123" s="35"/>
      <c r="AG123" s="35"/>
      <c r="AH123" s="105"/>
      <c r="AI123" s="199"/>
      <c r="AJ123" s="106"/>
      <c r="AK123" s="24"/>
      <c r="AL123" s="194"/>
      <c r="AM123" s="194"/>
      <c r="AN123" s="194"/>
      <c r="AO123" s="25"/>
      <c r="AP123" s="24"/>
      <c r="AQ123" s="194"/>
      <c r="AR123" s="194"/>
      <c r="AS123" s="194"/>
      <c r="AT123" s="25"/>
      <c r="AU123" s="24"/>
      <c r="AV123" s="194"/>
      <c r="AW123" s="194"/>
      <c r="AX123" s="194"/>
      <c r="AY123" s="25"/>
      <c r="AZ123" s="24"/>
      <c r="BA123" s="194"/>
      <c r="BB123" s="194"/>
      <c r="BC123" s="194"/>
      <c r="BD123" s="25"/>
      <c r="BE123" s="77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</row>
    <row r="124" spans="1:228" ht="16.5" customHeight="1" x14ac:dyDescent="0.35">
      <c r="A124" s="30">
        <v>119</v>
      </c>
      <c r="B124" s="30">
        <v>117</v>
      </c>
      <c r="C124" s="30">
        <f>B124-A124</f>
        <v>-2</v>
      </c>
      <c r="D124" s="92" t="s">
        <v>1394</v>
      </c>
      <c r="E124" s="86">
        <f>LARGE(H124:AE124,1)+LARGE(H124:AE124,2)+LARGE(H124:AE124,3)+LARGE(H124:AE124,4)+LARGE(H124:AE124,5)+F124</f>
        <v>3</v>
      </c>
      <c r="F124" s="243"/>
      <c r="G124" s="93">
        <f>COUNT(H124:Z124)</f>
        <v>1</v>
      </c>
      <c r="H124" s="94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>
        <v>3</v>
      </c>
      <c r="S124" s="191" t="s">
        <v>13</v>
      </c>
      <c r="T124" s="202" t="s">
        <v>13</v>
      </c>
      <c r="U124" s="94" t="s">
        <v>13</v>
      </c>
      <c r="V124" s="186" t="s">
        <v>13</v>
      </c>
      <c r="W124" s="94" t="s">
        <v>13</v>
      </c>
      <c r="X124" s="186" t="s">
        <v>13</v>
      </c>
      <c r="Y124" s="191" t="s">
        <v>13</v>
      </c>
      <c r="Z124" s="186" t="s">
        <v>13</v>
      </c>
      <c r="AA124" s="113">
        <v>0</v>
      </c>
      <c r="AB124" s="114">
        <v>0</v>
      </c>
      <c r="AC124" s="114">
        <v>0</v>
      </c>
      <c r="AD124" s="114">
        <v>0</v>
      </c>
      <c r="AE124" s="114">
        <v>0</v>
      </c>
      <c r="AF124" s="35"/>
      <c r="AG124" s="35"/>
      <c r="AH124" s="105"/>
      <c r="AI124" s="199"/>
      <c r="AJ124" s="106"/>
      <c r="AK124" s="24"/>
      <c r="AL124" s="194"/>
      <c r="AM124" s="194"/>
      <c r="AN124" s="194"/>
      <c r="AO124" s="25"/>
      <c r="AP124" s="24"/>
      <c r="AQ124" s="194"/>
      <c r="AR124" s="194"/>
      <c r="AS124" s="194"/>
      <c r="AT124" s="25"/>
      <c r="AU124" s="24"/>
      <c r="AV124" s="194"/>
      <c r="AW124" s="194"/>
      <c r="AX124" s="194"/>
      <c r="AY124" s="25"/>
      <c r="AZ124" s="24"/>
      <c r="BA124" s="194"/>
      <c r="BB124" s="194"/>
      <c r="BC124" s="194"/>
      <c r="BD124" s="25"/>
      <c r="BE124" s="77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</row>
    <row r="125" spans="1:228" ht="16.5" customHeight="1" x14ac:dyDescent="0.35">
      <c r="A125" s="30">
        <v>120</v>
      </c>
      <c r="B125" s="30">
        <v>118</v>
      </c>
      <c r="C125" s="30">
        <f>B125-A125</f>
        <v>-2</v>
      </c>
      <c r="D125" s="92" t="s">
        <v>428</v>
      </c>
      <c r="E125" s="86">
        <f>LARGE(H125:AE125,1)+LARGE(H125:AE125,2)+LARGE(H125:AE125,3)+LARGE(H125:AE125,4)+LARGE(H125:AE125,5)+F125</f>
        <v>3</v>
      </c>
      <c r="F125" s="243"/>
      <c r="G125" s="93">
        <f>COUNT(H125:Z125)</f>
        <v>1</v>
      </c>
      <c r="H125" s="94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>
        <v>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202" t="s">
        <v>13</v>
      </c>
      <c r="U125" s="94" t="s">
        <v>13</v>
      </c>
      <c r="V125" s="186" t="s">
        <v>13</v>
      </c>
      <c r="W125" s="94" t="s">
        <v>13</v>
      </c>
      <c r="X125" s="186" t="s">
        <v>13</v>
      </c>
      <c r="Y125" s="191" t="s">
        <v>13</v>
      </c>
      <c r="Z125" s="186" t="s">
        <v>13</v>
      </c>
      <c r="AA125" s="113">
        <v>0</v>
      </c>
      <c r="AB125" s="114">
        <v>0</v>
      </c>
      <c r="AC125" s="114">
        <v>0</v>
      </c>
      <c r="AD125" s="114">
        <v>0</v>
      </c>
      <c r="AE125" s="114">
        <v>0</v>
      </c>
      <c r="AF125" s="35"/>
      <c r="AG125" s="35"/>
      <c r="AH125" s="105"/>
      <c r="AI125" s="199"/>
      <c r="AJ125" s="106"/>
      <c r="AK125" s="24"/>
      <c r="AL125" s="194"/>
      <c r="AM125" s="194"/>
      <c r="AN125" s="194"/>
      <c r="AO125" s="25"/>
      <c r="AP125" s="24"/>
      <c r="AQ125" s="194"/>
      <c r="AR125" s="194"/>
      <c r="AS125" s="194"/>
      <c r="AT125" s="25"/>
      <c r="AU125" s="24"/>
      <c r="AV125" s="194"/>
      <c r="AW125" s="194"/>
      <c r="AX125" s="194"/>
      <c r="AY125" s="25"/>
      <c r="AZ125" s="24"/>
      <c r="BA125" s="194"/>
      <c r="BB125" s="194"/>
      <c r="BC125" s="194"/>
      <c r="BD125" s="25"/>
      <c r="BE125" s="77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</row>
    <row r="126" spans="1:228" ht="16.5" customHeight="1" x14ac:dyDescent="0.35">
      <c r="A126" s="30">
        <v>121</v>
      </c>
      <c r="B126" s="30">
        <v>119</v>
      </c>
      <c r="C126" s="30">
        <f>B126-A126</f>
        <v>-2</v>
      </c>
      <c r="D126" s="92" t="s">
        <v>1624</v>
      </c>
      <c r="E126" s="86">
        <f>LARGE(H126:AE126,1)+LARGE(H126:AE126,2)+LARGE(H126:AE126,3)+LARGE(H126:AE126,4)+LARGE(H126:AE126,5)+F126</f>
        <v>3</v>
      </c>
      <c r="F126" s="242"/>
      <c r="G126" s="93">
        <f>COUNT(H126:Z126)</f>
        <v>1</v>
      </c>
      <c r="H126" s="94"/>
      <c r="I126" s="191" t="s">
        <v>13</v>
      </c>
      <c r="J126" s="202" t="s">
        <v>13</v>
      </c>
      <c r="K126" s="191">
        <v>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202" t="s">
        <v>13</v>
      </c>
      <c r="U126" s="94" t="s">
        <v>13</v>
      </c>
      <c r="V126" s="186" t="s">
        <v>13</v>
      </c>
      <c r="W126" s="94" t="s">
        <v>13</v>
      </c>
      <c r="X126" s="186" t="s">
        <v>13</v>
      </c>
      <c r="Y126" s="191" t="s">
        <v>13</v>
      </c>
      <c r="Z126" s="186" t="s">
        <v>13</v>
      </c>
      <c r="AA126" s="113">
        <v>0</v>
      </c>
      <c r="AB126" s="114">
        <v>0</v>
      </c>
      <c r="AC126" s="114">
        <v>0</v>
      </c>
      <c r="AD126" s="114">
        <v>0</v>
      </c>
      <c r="AE126" s="114">
        <v>0</v>
      </c>
      <c r="AF126" s="35"/>
      <c r="AG126" s="35"/>
      <c r="AH126" s="105"/>
      <c r="AI126" s="199"/>
      <c r="AJ126" s="106"/>
      <c r="AK126" s="24"/>
      <c r="AL126" s="194"/>
      <c r="AM126" s="194"/>
      <c r="AN126" s="194"/>
      <c r="AO126" s="25"/>
      <c r="AP126" s="24"/>
      <c r="AQ126" s="194"/>
      <c r="AR126" s="194"/>
      <c r="AS126" s="194"/>
      <c r="AT126" s="25"/>
      <c r="AU126" s="24"/>
      <c r="AV126" s="194"/>
      <c r="AW126" s="194"/>
      <c r="AX126" s="194"/>
      <c r="AY126" s="25"/>
      <c r="AZ126" s="24"/>
      <c r="BA126" s="194"/>
      <c r="BB126" s="194"/>
      <c r="BC126" s="194"/>
      <c r="BD126" s="25"/>
      <c r="BE126" s="77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</row>
    <row r="127" spans="1:228" ht="16.5" customHeight="1" x14ac:dyDescent="0.35">
      <c r="A127" s="30">
        <v>122</v>
      </c>
      <c r="B127" s="30">
        <v>120</v>
      </c>
      <c r="C127" s="30">
        <f>B127-A127</f>
        <v>-2</v>
      </c>
      <c r="D127" s="92" t="s">
        <v>62</v>
      </c>
      <c r="E127" s="86">
        <f>LARGE(H127:AE127,1)+LARGE(H127:AE127,2)+LARGE(H127:AE127,3)+LARGE(H127:AE127,4)+LARGE(H127:AE127,5)+F127</f>
        <v>2</v>
      </c>
      <c r="F127" s="243"/>
      <c r="G127" s="93">
        <f>COUNT(H127:Z127)</f>
        <v>1</v>
      </c>
      <c r="H127" s="94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202">
        <v>2</v>
      </c>
      <c r="U127" s="94" t="s">
        <v>13</v>
      </c>
      <c r="V127" s="186" t="s">
        <v>13</v>
      </c>
      <c r="W127" s="94" t="s">
        <v>13</v>
      </c>
      <c r="X127" s="186" t="s">
        <v>13</v>
      </c>
      <c r="Y127" s="191" t="s">
        <v>13</v>
      </c>
      <c r="Z127" s="186" t="s">
        <v>13</v>
      </c>
      <c r="AA127" s="113">
        <v>0</v>
      </c>
      <c r="AB127" s="114">
        <v>0</v>
      </c>
      <c r="AC127" s="114">
        <v>0</v>
      </c>
      <c r="AD127" s="114">
        <v>0</v>
      </c>
      <c r="AE127" s="114">
        <v>0</v>
      </c>
      <c r="AF127" s="35"/>
      <c r="AG127" s="35"/>
      <c r="AH127" s="105"/>
      <c r="AI127" s="199"/>
      <c r="AJ127" s="106"/>
      <c r="AK127" s="24"/>
      <c r="AL127" s="194"/>
      <c r="AM127" s="194"/>
      <c r="AN127" s="194"/>
      <c r="AO127" s="25"/>
      <c r="AP127" s="24"/>
      <c r="AQ127" s="194"/>
      <c r="AR127" s="194"/>
      <c r="AS127" s="194"/>
      <c r="AT127" s="25"/>
      <c r="AU127" s="24"/>
      <c r="AV127" s="194"/>
      <c r="AW127" s="194"/>
      <c r="AX127" s="194"/>
      <c r="AY127" s="25"/>
      <c r="AZ127" s="24"/>
      <c r="BA127" s="194"/>
      <c r="BB127" s="194"/>
      <c r="BC127" s="194"/>
      <c r="BD127" s="25"/>
      <c r="BE127" s="77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</row>
    <row r="128" spans="1:228" ht="16.5" customHeight="1" x14ac:dyDescent="0.35">
      <c r="A128" s="30">
        <v>123</v>
      </c>
      <c r="B128" s="30">
        <v>121</v>
      </c>
      <c r="C128" s="30">
        <f>B128-A128</f>
        <v>-2</v>
      </c>
      <c r="D128" s="92" t="s">
        <v>561</v>
      </c>
      <c r="E128" s="86">
        <f>LARGE(H128:AE128,1)+LARGE(H128:AE128,2)+LARGE(H128:AE128,3)+LARGE(H128:AE128,4)+LARGE(H128:AE128,5)+F128</f>
        <v>2</v>
      </c>
      <c r="F128" s="243"/>
      <c r="G128" s="93">
        <f>COUNT(H128:Z128)</f>
        <v>1</v>
      </c>
      <c r="H128" s="94"/>
      <c r="I128" s="191" t="s">
        <v>13</v>
      </c>
      <c r="J128" s="202" t="s">
        <v>13</v>
      </c>
      <c r="K128" s="191" t="s">
        <v>13</v>
      </c>
      <c r="L128" s="186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>
        <v>2</v>
      </c>
      <c r="S128" s="191" t="s">
        <v>13</v>
      </c>
      <c r="T128" s="202" t="s">
        <v>13</v>
      </c>
      <c r="U128" s="94" t="s">
        <v>13</v>
      </c>
      <c r="V128" s="186" t="s">
        <v>13</v>
      </c>
      <c r="W128" s="94" t="s">
        <v>13</v>
      </c>
      <c r="X128" s="186" t="s">
        <v>13</v>
      </c>
      <c r="Y128" s="191" t="s">
        <v>13</v>
      </c>
      <c r="Z128" s="186" t="s">
        <v>13</v>
      </c>
      <c r="AA128" s="113">
        <v>0</v>
      </c>
      <c r="AB128" s="114">
        <v>0</v>
      </c>
      <c r="AC128" s="114">
        <v>0</v>
      </c>
      <c r="AD128" s="114">
        <v>0</v>
      </c>
      <c r="AE128" s="114">
        <v>0</v>
      </c>
      <c r="AF128" s="35"/>
      <c r="AG128" s="35"/>
      <c r="AH128" s="105"/>
      <c r="AI128" s="199"/>
      <c r="AJ128" s="106"/>
      <c r="AK128" s="24"/>
      <c r="AL128" s="194"/>
      <c r="AM128" s="194"/>
      <c r="AN128" s="194"/>
      <c r="AO128" s="25"/>
      <c r="AP128" s="24"/>
      <c r="AQ128" s="194"/>
      <c r="AR128" s="194"/>
      <c r="AS128" s="194"/>
      <c r="AT128" s="25"/>
      <c r="AU128" s="24"/>
      <c r="AV128" s="194"/>
      <c r="AW128" s="194"/>
      <c r="AX128" s="194"/>
      <c r="AY128" s="25"/>
      <c r="AZ128" s="24"/>
      <c r="BA128" s="194"/>
      <c r="BB128" s="194"/>
      <c r="BC128" s="194"/>
      <c r="BD128" s="25"/>
      <c r="BE128" s="77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</row>
    <row r="129" spans="1:228" ht="16.5" customHeight="1" x14ac:dyDescent="0.35">
      <c r="A129" s="30">
        <v>124</v>
      </c>
      <c r="B129" s="30">
        <v>122</v>
      </c>
      <c r="C129" s="30">
        <f>B129-A129</f>
        <v>-2</v>
      </c>
      <c r="D129" s="92" t="s">
        <v>917</v>
      </c>
      <c r="E129" s="86">
        <f>LARGE(H129:AE129,1)+LARGE(H129:AE129,2)+LARGE(H129:AE129,3)+LARGE(H129:AE129,4)+LARGE(H129:AE129,5)+F129</f>
        <v>2</v>
      </c>
      <c r="F129" s="243"/>
      <c r="G129" s="93">
        <f>COUNT(H129:Z129)</f>
        <v>1</v>
      </c>
      <c r="H129" s="94"/>
      <c r="I129" s="191" t="s">
        <v>13</v>
      </c>
      <c r="J129" s="186" t="s">
        <v>13</v>
      </c>
      <c r="K129" s="191" t="s">
        <v>13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202" t="s">
        <v>13</v>
      </c>
      <c r="U129" s="94" t="s">
        <v>13</v>
      </c>
      <c r="V129" s="186">
        <v>2</v>
      </c>
      <c r="W129" s="94" t="s">
        <v>13</v>
      </c>
      <c r="X129" s="186" t="s">
        <v>13</v>
      </c>
      <c r="Y129" s="191" t="s">
        <v>13</v>
      </c>
      <c r="Z129" s="186" t="s">
        <v>13</v>
      </c>
      <c r="AA129" s="113">
        <v>0</v>
      </c>
      <c r="AB129" s="114">
        <v>0</v>
      </c>
      <c r="AC129" s="114">
        <v>0</v>
      </c>
      <c r="AD129" s="114">
        <v>0</v>
      </c>
      <c r="AE129" s="114">
        <v>0</v>
      </c>
      <c r="AF129" s="35"/>
      <c r="AG129" s="35"/>
      <c r="AH129" s="105"/>
      <c r="AI129" s="199"/>
      <c r="AJ129" s="106"/>
      <c r="AK129" s="24"/>
      <c r="AL129" s="194"/>
      <c r="AM129" s="194"/>
      <c r="AN129" s="194"/>
      <c r="AO129" s="25"/>
      <c r="AP129" s="24"/>
      <c r="AQ129" s="194"/>
      <c r="AR129" s="194"/>
      <c r="AS129" s="194"/>
      <c r="AT129" s="25"/>
      <c r="AU129" s="24"/>
      <c r="AV129" s="194"/>
      <c r="AW129" s="194"/>
      <c r="AX129" s="194"/>
      <c r="AY129" s="25"/>
      <c r="AZ129" s="24"/>
      <c r="BA129" s="194"/>
      <c r="BB129" s="194"/>
      <c r="BC129" s="194"/>
      <c r="BD129" s="25"/>
      <c r="BE129" s="77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</row>
    <row r="130" spans="1:228" ht="16.5" customHeight="1" x14ac:dyDescent="0.35">
      <c r="A130" s="30">
        <v>125</v>
      </c>
      <c r="B130" s="30">
        <v>123</v>
      </c>
      <c r="C130" s="30">
        <f>B130-A130</f>
        <v>-2</v>
      </c>
      <c r="D130" s="92" t="s">
        <v>811</v>
      </c>
      <c r="E130" s="86">
        <f>LARGE(H130:AE130,1)+LARGE(H130:AE130,2)+LARGE(H130:AE130,3)+LARGE(H130:AE130,4)+LARGE(H130:AE130,5)+F130</f>
        <v>2</v>
      </c>
      <c r="F130" s="242"/>
      <c r="G130" s="93">
        <f>COUNT(H130:Z130)</f>
        <v>1</v>
      </c>
      <c r="H130" s="94"/>
      <c r="I130" s="191" t="s">
        <v>13</v>
      </c>
      <c r="J130" s="202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202" t="s">
        <v>13</v>
      </c>
      <c r="U130" s="94" t="s">
        <v>13</v>
      </c>
      <c r="V130" s="186" t="s">
        <v>13</v>
      </c>
      <c r="W130" s="94">
        <v>2</v>
      </c>
      <c r="X130" s="186" t="s">
        <v>13</v>
      </c>
      <c r="Y130" s="191" t="s">
        <v>13</v>
      </c>
      <c r="Z130" s="186" t="s">
        <v>13</v>
      </c>
      <c r="AA130" s="113">
        <v>0</v>
      </c>
      <c r="AB130" s="114">
        <v>0</v>
      </c>
      <c r="AC130" s="114">
        <v>0</v>
      </c>
      <c r="AD130" s="114">
        <v>0</v>
      </c>
      <c r="AE130" s="114">
        <v>0</v>
      </c>
      <c r="AF130" s="35"/>
      <c r="AG130" s="35"/>
      <c r="AH130" s="105"/>
      <c r="AI130" s="199"/>
      <c r="AJ130" s="106"/>
      <c r="AK130" s="24"/>
      <c r="AL130" s="194"/>
      <c r="AM130" s="194"/>
      <c r="AN130" s="194"/>
      <c r="AO130" s="25"/>
      <c r="AP130" s="24"/>
      <c r="AQ130" s="194"/>
      <c r="AR130" s="194"/>
      <c r="AS130" s="194"/>
      <c r="AT130" s="25"/>
      <c r="AU130" s="24"/>
      <c r="AV130" s="194"/>
      <c r="AW130" s="194"/>
      <c r="AX130" s="194"/>
      <c r="AY130" s="25"/>
      <c r="AZ130" s="24"/>
      <c r="BA130" s="194"/>
      <c r="BB130" s="194"/>
      <c r="BC130" s="194"/>
      <c r="BD130" s="25"/>
      <c r="BE130" s="77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</row>
    <row r="131" spans="1:228" ht="16.5" customHeight="1" x14ac:dyDescent="0.35">
      <c r="A131" s="30">
        <v>126</v>
      </c>
      <c r="B131" s="30">
        <v>124</v>
      </c>
      <c r="C131" s="30">
        <f>B131-A131</f>
        <v>-2</v>
      </c>
      <c r="D131" s="92" t="s">
        <v>1309</v>
      </c>
      <c r="E131" s="86">
        <f>LARGE(H131:AE131,1)+LARGE(H131:AE131,2)+LARGE(H131:AE131,3)+LARGE(H131:AE131,4)+LARGE(H131:AE131,5)+F131</f>
        <v>2</v>
      </c>
      <c r="F131" s="243"/>
      <c r="G131" s="93">
        <f>COUNT(H131:Z131)</f>
        <v>1</v>
      </c>
      <c r="H131" s="94"/>
      <c r="I131" s="191" t="s">
        <v>13</v>
      </c>
      <c r="J131" s="186">
        <v>2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202" t="s">
        <v>13</v>
      </c>
      <c r="U131" s="94" t="s">
        <v>13</v>
      </c>
      <c r="V131" s="186" t="s">
        <v>13</v>
      </c>
      <c r="W131" s="94" t="s">
        <v>13</v>
      </c>
      <c r="X131" s="186" t="s">
        <v>13</v>
      </c>
      <c r="Y131" s="191" t="s">
        <v>13</v>
      </c>
      <c r="Z131" s="186" t="s">
        <v>13</v>
      </c>
      <c r="AA131" s="113">
        <v>0</v>
      </c>
      <c r="AB131" s="114">
        <v>0</v>
      </c>
      <c r="AC131" s="114">
        <v>0</v>
      </c>
      <c r="AD131" s="114">
        <v>0</v>
      </c>
      <c r="AE131" s="114">
        <v>0</v>
      </c>
      <c r="AF131" s="35"/>
      <c r="AG131" s="35"/>
      <c r="AH131" s="105"/>
      <c r="AI131" s="199"/>
      <c r="AJ131" s="106"/>
      <c r="AK131" s="24"/>
      <c r="AL131" s="194"/>
      <c r="AM131" s="194"/>
      <c r="AN131" s="194"/>
      <c r="AO131" s="25"/>
      <c r="AP131" s="24"/>
      <c r="AQ131" s="194"/>
      <c r="AR131" s="194"/>
      <c r="AS131" s="194"/>
      <c r="AT131" s="25"/>
      <c r="AU131" s="24"/>
      <c r="AV131" s="194"/>
      <c r="AW131" s="194"/>
      <c r="AX131" s="194"/>
      <c r="AY131" s="25"/>
      <c r="AZ131" s="24"/>
      <c r="BA131" s="194"/>
      <c r="BB131" s="194"/>
      <c r="BC131" s="194"/>
      <c r="BD131" s="25"/>
      <c r="BE131" s="77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</row>
    <row r="132" spans="1:228" ht="16.5" customHeight="1" x14ac:dyDescent="0.35">
      <c r="A132" s="30">
        <v>127</v>
      </c>
      <c r="B132" s="30">
        <v>125</v>
      </c>
      <c r="C132" s="30">
        <f>B132-A132</f>
        <v>-2</v>
      </c>
      <c r="D132" s="92" t="s">
        <v>1438</v>
      </c>
      <c r="E132" s="86">
        <f>LARGE(H132:AE132,1)+LARGE(H132:AE132,2)+LARGE(H132:AE132,3)+LARGE(H132:AE132,4)+LARGE(H132:AE132,5)+F132</f>
        <v>2</v>
      </c>
      <c r="F132" s="243"/>
      <c r="G132" s="93">
        <f>COUNT(H132:Z132)</f>
        <v>1</v>
      </c>
      <c r="H132" s="94"/>
      <c r="I132" s="191" t="s">
        <v>13</v>
      </c>
      <c r="J132" s="186" t="s">
        <v>13</v>
      </c>
      <c r="K132" s="191" t="s">
        <v>13</v>
      </c>
      <c r="L132" s="186" t="s">
        <v>13</v>
      </c>
      <c r="M132" s="191">
        <v>2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202" t="s">
        <v>13</v>
      </c>
      <c r="U132" s="94" t="s">
        <v>13</v>
      </c>
      <c r="V132" s="186" t="s">
        <v>13</v>
      </c>
      <c r="W132" s="94" t="s">
        <v>13</v>
      </c>
      <c r="X132" s="186" t="s">
        <v>13</v>
      </c>
      <c r="Y132" s="191" t="s">
        <v>13</v>
      </c>
      <c r="Z132" s="186" t="s">
        <v>13</v>
      </c>
      <c r="AA132" s="113">
        <v>0</v>
      </c>
      <c r="AB132" s="114">
        <v>0</v>
      </c>
      <c r="AC132" s="114">
        <v>0</v>
      </c>
      <c r="AD132" s="114">
        <v>0</v>
      </c>
      <c r="AE132" s="114">
        <v>0</v>
      </c>
      <c r="AF132" s="35"/>
      <c r="AG132" s="35"/>
      <c r="AH132" s="105"/>
      <c r="AI132" s="199"/>
      <c r="AJ132" s="106"/>
      <c r="AK132" s="24"/>
      <c r="AL132" s="194"/>
      <c r="AM132" s="194"/>
      <c r="AN132" s="194"/>
      <c r="AO132" s="25"/>
      <c r="AP132" s="24"/>
      <c r="AQ132" s="194"/>
      <c r="AR132" s="194"/>
      <c r="AS132" s="194"/>
      <c r="AT132" s="25"/>
      <c r="AU132" s="24"/>
      <c r="AV132" s="194"/>
      <c r="AW132" s="194"/>
      <c r="AX132" s="194"/>
      <c r="AY132" s="25"/>
      <c r="AZ132" s="24"/>
      <c r="BA132" s="194"/>
      <c r="BB132" s="194"/>
      <c r="BC132" s="194"/>
      <c r="BD132" s="25"/>
      <c r="BE132" s="77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</row>
    <row r="133" spans="1:228" ht="16.5" customHeight="1" x14ac:dyDescent="0.35">
      <c r="A133" s="30">
        <v>128</v>
      </c>
      <c r="B133" s="30">
        <v>126</v>
      </c>
      <c r="C133" s="30">
        <f>B133-A133</f>
        <v>-2</v>
      </c>
      <c r="D133" s="92" t="s">
        <v>1478</v>
      </c>
      <c r="E133" s="86">
        <f>LARGE(H133:AE133,1)+LARGE(H133:AE133,2)+LARGE(H133:AE133,3)+LARGE(H133:AE133,4)+LARGE(H133:AE133,5)+F133</f>
        <v>2</v>
      </c>
      <c r="F133" s="243"/>
      <c r="G133" s="93">
        <f>COUNT(H133:Z133)</f>
        <v>1</v>
      </c>
      <c r="H133" s="94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>
        <v>2</v>
      </c>
      <c r="R133" s="186" t="s">
        <v>13</v>
      </c>
      <c r="S133" s="191" t="s">
        <v>13</v>
      </c>
      <c r="T133" s="202" t="s">
        <v>13</v>
      </c>
      <c r="U133" s="94" t="s">
        <v>13</v>
      </c>
      <c r="V133" s="186" t="s">
        <v>13</v>
      </c>
      <c r="W133" s="94" t="s">
        <v>13</v>
      </c>
      <c r="X133" s="186" t="s">
        <v>13</v>
      </c>
      <c r="Y133" s="191" t="s">
        <v>13</v>
      </c>
      <c r="Z133" s="186" t="s">
        <v>13</v>
      </c>
      <c r="AA133" s="113">
        <v>0</v>
      </c>
      <c r="AB133" s="114">
        <v>0</v>
      </c>
      <c r="AC133" s="114">
        <v>0</v>
      </c>
      <c r="AD133" s="114">
        <v>0</v>
      </c>
      <c r="AE133" s="114">
        <v>0</v>
      </c>
      <c r="AF133" s="35"/>
      <c r="AG133" s="35"/>
      <c r="AH133" s="105"/>
      <c r="AI133" s="199"/>
      <c r="AJ133" s="106"/>
      <c r="AK133" s="24"/>
      <c r="AL133" s="194"/>
      <c r="AM133" s="194"/>
      <c r="AN133" s="194"/>
      <c r="AO133" s="25"/>
      <c r="AP133" s="24"/>
      <c r="AQ133" s="194"/>
      <c r="AR133" s="194"/>
      <c r="AS133" s="194"/>
      <c r="AT133" s="25"/>
      <c r="AU133" s="24"/>
      <c r="AV133" s="194"/>
      <c r="AW133" s="194"/>
      <c r="AX133" s="194"/>
      <c r="AY133" s="25"/>
      <c r="AZ133" s="24"/>
      <c r="BA133" s="194"/>
      <c r="BB133" s="194"/>
      <c r="BC133" s="194"/>
      <c r="BD133" s="25"/>
      <c r="BE133" s="77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</row>
    <row r="134" spans="1:228" ht="16.5" customHeight="1" x14ac:dyDescent="0.35">
      <c r="A134" s="30">
        <v>129</v>
      </c>
      <c r="B134" s="30">
        <v>127</v>
      </c>
      <c r="C134" s="30">
        <f>B134-A134</f>
        <v>-2</v>
      </c>
      <c r="D134" s="92" t="s">
        <v>1495</v>
      </c>
      <c r="E134" s="86">
        <f>LARGE(H134:AE134,1)+LARGE(H134:AE134,2)+LARGE(H134:AE134,3)+LARGE(H134:AE134,4)+LARGE(H134:AE134,5)+F134</f>
        <v>2</v>
      </c>
      <c r="F134" s="243"/>
      <c r="G134" s="93">
        <f>COUNT(H134:Z134)</f>
        <v>1</v>
      </c>
      <c r="H134" s="94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>
        <v>2</v>
      </c>
      <c r="Q134" s="191" t="s">
        <v>13</v>
      </c>
      <c r="R134" s="186" t="s">
        <v>13</v>
      </c>
      <c r="S134" s="191" t="s">
        <v>13</v>
      </c>
      <c r="T134" s="202" t="s">
        <v>13</v>
      </c>
      <c r="U134" s="94" t="s">
        <v>13</v>
      </c>
      <c r="V134" s="186" t="s">
        <v>13</v>
      </c>
      <c r="W134" s="94" t="s">
        <v>13</v>
      </c>
      <c r="X134" s="186" t="s">
        <v>13</v>
      </c>
      <c r="Y134" s="191" t="s">
        <v>13</v>
      </c>
      <c r="Z134" s="186" t="s">
        <v>13</v>
      </c>
      <c r="AA134" s="113">
        <v>0</v>
      </c>
      <c r="AB134" s="114">
        <v>0</v>
      </c>
      <c r="AC134" s="114">
        <v>0</v>
      </c>
      <c r="AD134" s="114">
        <v>0</v>
      </c>
      <c r="AE134" s="114">
        <v>0</v>
      </c>
      <c r="AF134" s="35"/>
      <c r="AG134" s="35"/>
      <c r="AH134" s="105"/>
      <c r="AI134" s="199"/>
      <c r="AJ134" s="106"/>
      <c r="AK134" s="24"/>
      <c r="AL134" s="194"/>
      <c r="AM134" s="194"/>
      <c r="AN134" s="194"/>
      <c r="AO134" s="25"/>
      <c r="AP134" s="24"/>
      <c r="AQ134" s="194"/>
      <c r="AR134" s="194"/>
      <c r="AS134" s="194"/>
      <c r="AT134" s="25"/>
      <c r="AU134" s="24"/>
      <c r="AV134" s="194"/>
      <c r="AW134" s="194"/>
      <c r="AX134" s="194"/>
      <c r="AY134" s="25"/>
      <c r="AZ134" s="24"/>
      <c r="BA134" s="194"/>
      <c r="BB134" s="194"/>
      <c r="BC134" s="194"/>
      <c r="BD134" s="25"/>
      <c r="BE134" s="77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</row>
    <row r="135" spans="1:228" ht="16.5" customHeight="1" x14ac:dyDescent="0.35">
      <c r="A135" s="30">
        <v>130</v>
      </c>
      <c r="B135" s="30">
        <v>128</v>
      </c>
      <c r="C135" s="30">
        <f>B135-A135</f>
        <v>-2</v>
      </c>
      <c r="D135" s="92" t="s">
        <v>1501</v>
      </c>
      <c r="E135" s="86">
        <f>LARGE(H135:AE135,1)+LARGE(H135:AE135,2)+LARGE(H135:AE135,3)+LARGE(H135:AE135,4)+LARGE(H135:AE135,5)+F135</f>
        <v>2</v>
      </c>
      <c r="F135" s="243"/>
      <c r="G135" s="93">
        <f>COUNT(H135:Z135)</f>
        <v>1</v>
      </c>
      <c r="H135" s="94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>
        <v>2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202" t="s">
        <v>13</v>
      </c>
      <c r="U135" s="94" t="s">
        <v>13</v>
      </c>
      <c r="V135" s="186" t="s">
        <v>13</v>
      </c>
      <c r="W135" s="94" t="s">
        <v>13</v>
      </c>
      <c r="X135" s="186" t="s">
        <v>13</v>
      </c>
      <c r="Y135" s="191" t="s">
        <v>13</v>
      </c>
      <c r="Z135" s="186" t="s">
        <v>13</v>
      </c>
      <c r="AA135" s="113">
        <v>0</v>
      </c>
      <c r="AB135" s="114">
        <v>0</v>
      </c>
      <c r="AC135" s="114">
        <v>0</v>
      </c>
      <c r="AD135" s="114">
        <v>0</v>
      </c>
      <c r="AE135" s="114">
        <v>0</v>
      </c>
      <c r="AF135" s="35"/>
      <c r="AG135" s="35"/>
      <c r="AH135" s="105"/>
      <c r="AI135" s="199"/>
      <c r="AJ135" s="106"/>
      <c r="AK135" s="24"/>
      <c r="AL135" s="194"/>
      <c r="AM135" s="194"/>
      <c r="AN135" s="194"/>
      <c r="AO135" s="25"/>
      <c r="AP135" s="24"/>
      <c r="AQ135" s="194"/>
      <c r="AR135" s="194"/>
      <c r="AS135" s="194"/>
      <c r="AT135" s="25"/>
      <c r="AU135" s="24"/>
      <c r="AV135" s="194"/>
      <c r="AW135" s="194"/>
      <c r="AX135" s="194"/>
      <c r="AY135" s="25"/>
      <c r="AZ135" s="24"/>
      <c r="BA135" s="194"/>
      <c r="BB135" s="194"/>
      <c r="BC135" s="194"/>
      <c r="BD135" s="25"/>
      <c r="BE135" s="77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</row>
    <row r="136" spans="1:228" ht="16.5" customHeight="1" x14ac:dyDescent="0.35">
      <c r="A136" s="30">
        <v>131</v>
      </c>
      <c r="B136" s="30">
        <v>129</v>
      </c>
      <c r="C136" s="30">
        <f>B136-A136</f>
        <v>-2</v>
      </c>
      <c r="D136" s="92" t="s">
        <v>1514</v>
      </c>
      <c r="E136" s="86">
        <f>LARGE(H136:AE136,1)+LARGE(H136:AE136,2)+LARGE(H136:AE136,3)+LARGE(H136:AE136,4)+LARGE(H136:AE136,5)+F136</f>
        <v>2</v>
      </c>
      <c r="F136" s="243"/>
      <c r="G136" s="93">
        <f>COUNT(H136:Z136)</f>
        <v>1</v>
      </c>
      <c r="H136" s="94"/>
      <c r="I136" s="191" t="s">
        <v>13</v>
      </c>
      <c r="J136" s="186" t="s">
        <v>13</v>
      </c>
      <c r="K136" s="191" t="s">
        <v>13</v>
      </c>
      <c r="L136" s="186" t="s">
        <v>13</v>
      </c>
      <c r="M136" s="191" t="s">
        <v>13</v>
      </c>
      <c r="N136" s="186">
        <v>2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202" t="s">
        <v>13</v>
      </c>
      <c r="U136" s="94" t="s">
        <v>13</v>
      </c>
      <c r="V136" s="186" t="s">
        <v>13</v>
      </c>
      <c r="W136" s="94" t="s">
        <v>13</v>
      </c>
      <c r="X136" s="186" t="s">
        <v>13</v>
      </c>
      <c r="Y136" s="191" t="s">
        <v>13</v>
      </c>
      <c r="Z136" s="186" t="s">
        <v>13</v>
      </c>
      <c r="AA136" s="113">
        <v>0</v>
      </c>
      <c r="AB136" s="114">
        <v>0</v>
      </c>
      <c r="AC136" s="114">
        <v>0</v>
      </c>
      <c r="AD136" s="114">
        <v>0</v>
      </c>
      <c r="AE136" s="114">
        <v>0</v>
      </c>
      <c r="AF136" s="35"/>
      <c r="AG136" s="35"/>
      <c r="AH136" s="105"/>
      <c r="AI136" s="199"/>
      <c r="AJ136" s="106"/>
      <c r="AK136" s="24"/>
      <c r="AL136" s="194"/>
      <c r="AM136" s="194"/>
      <c r="AN136" s="194"/>
      <c r="AO136" s="25"/>
      <c r="AP136" s="24"/>
      <c r="AQ136" s="194"/>
      <c r="AR136" s="194"/>
      <c r="AS136" s="194"/>
      <c r="AT136" s="25"/>
      <c r="AU136" s="24"/>
      <c r="AV136" s="194"/>
      <c r="AW136" s="194"/>
      <c r="AX136" s="194"/>
      <c r="AY136" s="25"/>
      <c r="AZ136" s="24"/>
      <c r="BA136" s="194"/>
      <c r="BB136" s="194"/>
      <c r="BC136" s="194"/>
      <c r="BD136" s="25"/>
      <c r="BE136" s="77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</row>
    <row r="137" spans="1:228" ht="16.5" customHeight="1" x14ac:dyDescent="0.35">
      <c r="A137" s="30">
        <v>132</v>
      </c>
      <c r="B137" s="30">
        <v>130</v>
      </c>
      <c r="C137" s="30">
        <f>B137-A137</f>
        <v>-2</v>
      </c>
      <c r="D137" s="92" t="s">
        <v>1625</v>
      </c>
      <c r="E137" s="86">
        <f>LARGE(H137:AE137,1)+LARGE(H137:AE137,2)+LARGE(H137:AE137,3)+LARGE(H137:AE137,4)+LARGE(H137:AE137,5)+F137</f>
        <v>2</v>
      </c>
      <c r="F137" s="243"/>
      <c r="G137" s="93">
        <f>COUNT(H137:Z137)</f>
        <v>1</v>
      </c>
      <c r="H137" s="94"/>
      <c r="I137" s="191" t="s">
        <v>13</v>
      </c>
      <c r="J137" s="186" t="s">
        <v>13</v>
      </c>
      <c r="K137" s="191">
        <v>2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202" t="s">
        <v>13</v>
      </c>
      <c r="U137" s="94" t="s">
        <v>13</v>
      </c>
      <c r="V137" s="186" t="s">
        <v>13</v>
      </c>
      <c r="W137" s="94" t="s">
        <v>13</v>
      </c>
      <c r="X137" s="186" t="s">
        <v>13</v>
      </c>
      <c r="Y137" s="191" t="s">
        <v>13</v>
      </c>
      <c r="Z137" s="186" t="s">
        <v>13</v>
      </c>
      <c r="AA137" s="113">
        <v>0</v>
      </c>
      <c r="AB137" s="114">
        <v>0</v>
      </c>
      <c r="AC137" s="114">
        <v>0</v>
      </c>
      <c r="AD137" s="114">
        <v>0</v>
      </c>
      <c r="AE137" s="114">
        <v>0</v>
      </c>
      <c r="AF137" s="35"/>
      <c r="AG137" s="35"/>
      <c r="AH137" s="105"/>
      <c r="AI137" s="199"/>
      <c r="AJ137" s="106"/>
      <c r="AK137" s="24"/>
      <c r="AL137" s="194"/>
      <c r="AM137" s="194"/>
      <c r="AN137" s="194"/>
      <c r="AO137" s="25"/>
      <c r="AP137" s="24"/>
      <c r="AQ137" s="194"/>
      <c r="AR137" s="194"/>
      <c r="AS137" s="194"/>
      <c r="AT137" s="25"/>
      <c r="AU137" s="24"/>
      <c r="AV137" s="194"/>
      <c r="AW137" s="194"/>
      <c r="AX137" s="194"/>
      <c r="AY137" s="25"/>
      <c r="AZ137" s="24"/>
      <c r="BA137" s="194"/>
      <c r="BB137" s="194"/>
      <c r="BC137" s="194"/>
      <c r="BD137" s="25"/>
      <c r="BE137" s="77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</row>
    <row r="138" spans="1:228" ht="16.5" customHeight="1" x14ac:dyDescent="0.35">
      <c r="A138" s="30">
        <v>133</v>
      </c>
      <c r="B138" s="30">
        <v>131</v>
      </c>
      <c r="C138" s="30">
        <f>B138-A138</f>
        <v>-2</v>
      </c>
      <c r="D138" s="92" t="s">
        <v>601</v>
      </c>
      <c r="E138" s="86">
        <f>LARGE(H138:AE138,1)+LARGE(H138:AE138,2)+LARGE(H138:AE138,3)+LARGE(H138:AE138,4)+LARGE(H138:AE138,5)+F138</f>
        <v>1</v>
      </c>
      <c r="F138" s="242"/>
      <c r="G138" s="93">
        <f>COUNT(H138:Z138)</f>
        <v>1</v>
      </c>
      <c r="H138" s="94"/>
      <c r="I138" s="191" t="s">
        <v>13</v>
      </c>
      <c r="J138" s="202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202">
        <v>1</v>
      </c>
      <c r="U138" s="94" t="s">
        <v>13</v>
      </c>
      <c r="V138" s="186" t="s">
        <v>13</v>
      </c>
      <c r="W138" s="94" t="s">
        <v>13</v>
      </c>
      <c r="X138" s="186" t="s">
        <v>13</v>
      </c>
      <c r="Y138" s="191" t="s">
        <v>13</v>
      </c>
      <c r="Z138" s="186" t="s">
        <v>13</v>
      </c>
      <c r="AA138" s="113">
        <v>0</v>
      </c>
      <c r="AB138" s="114">
        <v>0</v>
      </c>
      <c r="AC138" s="114">
        <v>0</v>
      </c>
      <c r="AD138" s="114">
        <v>0</v>
      </c>
      <c r="AE138" s="114">
        <v>0</v>
      </c>
      <c r="AF138" s="35"/>
      <c r="AG138" s="35"/>
      <c r="AH138" s="105"/>
      <c r="AI138" s="199"/>
      <c r="AJ138" s="106"/>
      <c r="AK138" s="24"/>
      <c r="AL138" s="194"/>
      <c r="AM138" s="194"/>
      <c r="AN138" s="194"/>
      <c r="AO138" s="25"/>
      <c r="AP138" s="24"/>
      <c r="AQ138" s="194"/>
      <c r="AR138" s="194"/>
      <c r="AS138" s="194"/>
      <c r="AT138" s="25"/>
      <c r="AU138" s="24"/>
      <c r="AV138" s="194"/>
      <c r="AW138" s="194"/>
      <c r="AX138" s="194"/>
      <c r="AY138" s="25"/>
      <c r="AZ138" s="24"/>
      <c r="BA138" s="194"/>
      <c r="BB138" s="194"/>
      <c r="BC138" s="194"/>
      <c r="BD138" s="25"/>
      <c r="BE138" s="77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</row>
    <row r="139" spans="1:228" ht="16.5" customHeight="1" x14ac:dyDescent="0.35">
      <c r="A139" s="30">
        <v>134</v>
      </c>
      <c r="B139" s="30">
        <v>132</v>
      </c>
      <c r="C139" s="30">
        <f>B139-A139</f>
        <v>-2</v>
      </c>
      <c r="D139" s="92" t="s">
        <v>688</v>
      </c>
      <c r="E139" s="86">
        <f>LARGE(H139:AE139,1)+LARGE(H139:AE139,2)+LARGE(H139:AE139,3)+LARGE(H139:AE139,4)+LARGE(H139:AE139,5)+F139</f>
        <v>1</v>
      </c>
      <c r="F139" s="243"/>
      <c r="G139" s="93">
        <f>COUNT(H139:Z139)</f>
        <v>1</v>
      </c>
      <c r="H139" s="94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>
        <v>1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202" t="s">
        <v>13</v>
      </c>
      <c r="U139" s="94" t="s">
        <v>13</v>
      </c>
      <c r="V139" s="186" t="s">
        <v>13</v>
      </c>
      <c r="W139" s="94" t="s">
        <v>13</v>
      </c>
      <c r="X139" s="186" t="s">
        <v>13</v>
      </c>
      <c r="Y139" s="191" t="s">
        <v>13</v>
      </c>
      <c r="Z139" s="186" t="s">
        <v>13</v>
      </c>
      <c r="AA139" s="113">
        <v>0</v>
      </c>
      <c r="AB139" s="114">
        <v>0</v>
      </c>
      <c r="AC139" s="114">
        <v>0</v>
      </c>
      <c r="AD139" s="114">
        <v>0</v>
      </c>
      <c r="AE139" s="114">
        <v>0</v>
      </c>
      <c r="AF139" s="35"/>
      <c r="AG139" s="35"/>
      <c r="AH139" s="105"/>
      <c r="AI139" s="199"/>
      <c r="AJ139" s="106"/>
      <c r="AK139" s="24"/>
      <c r="AL139" s="194"/>
      <c r="AM139" s="194"/>
      <c r="AN139" s="194"/>
      <c r="AO139" s="25"/>
      <c r="AP139" s="24"/>
      <c r="AQ139" s="194"/>
      <c r="AR139" s="194"/>
      <c r="AS139" s="194"/>
      <c r="AT139" s="25"/>
      <c r="AU139" s="24"/>
      <c r="AV139" s="194"/>
      <c r="AW139" s="194"/>
      <c r="AX139" s="194"/>
      <c r="AY139" s="25"/>
      <c r="AZ139" s="24"/>
      <c r="BA139" s="194"/>
      <c r="BB139" s="194"/>
      <c r="BC139" s="194"/>
      <c r="BD139" s="25"/>
      <c r="BE139" s="77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</row>
    <row r="140" spans="1:228" ht="16.5" customHeight="1" x14ac:dyDescent="0.35">
      <c r="A140" s="30">
        <v>135</v>
      </c>
      <c r="B140" s="30">
        <v>133</v>
      </c>
      <c r="C140" s="30">
        <f>B140-A140</f>
        <v>-2</v>
      </c>
      <c r="D140" s="92" t="s">
        <v>918</v>
      </c>
      <c r="E140" s="86">
        <f>LARGE(H140:AE140,1)+LARGE(H140:AE140,2)+LARGE(H140:AE140,3)+LARGE(H140:AE140,4)+LARGE(H140:AE140,5)+F140</f>
        <v>1</v>
      </c>
      <c r="F140" s="242"/>
      <c r="G140" s="93">
        <f>COUNT(H140:Z140)</f>
        <v>1</v>
      </c>
      <c r="H140" s="94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202" t="s">
        <v>13</v>
      </c>
      <c r="U140" s="94" t="s">
        <v>13</v>
      </c>
      <c r="V140" s="186">
        <v>1</v>
      </c>
      <c r="W140" s="94" t="s">
        <v>13</v>
      </c>
      <c r="X140" s="186" t="s">
        <v>13</v>
      </c>
      <c r="Y140" s="191" t="s">
        <v>13</v>
      </c>
      <c r="Z140" s="186" t="s">
        <v>13</v>
      </c>
      <c r="AA140" s="113">
        <v>0</v>
      </c>
      <c r="AB140" s="114">
        <v>0</v>
      </c>
      <c r="AC140" s="114">
        <v>0</v>
      </c>
      <c r="AD140" s="114">
        <v>0</v>
      </c>
      <c r="AE140" s="114">
        <v>0</v>
      </c>
      <c r="AF140" s="35"/>
      <c r="AG140" s="35"/>
      <c r="AH140" s="105"/>
      <c r="AI140" s="199"/>
      <c r="AJ140" s="106"/>
      <c r="AK140" s="24"/>
      <c r="AL140" s="194"/>
      <c r="AM140" s="194"/>
      <c r="AN140" s="194"/>
      <c r="AO140" s="25"/>
      <c r="AP140" s="24"/>
      <c r="AQ140" s="194"/>
      <c r="AR140" s="194"/>
      <c r="AS140" s="194"/>
      <c r="AT140" s="25"/>
      <c r="AU140" s="24"/>
      <c r="AV140" s="194"/>
      <c r="AW140" s="194"/>
      <c r="AX140" s="194"/>
      <c r="AY140" s="25"/>
      <c r="AZ140" s="24"/>
      <c r="BA140" s="194"/>
      <c r="BB140" s="194"/>
      <c r="BC140" s="194"/>
      <c r="BD140" s="25"/>
      <c r="BE140" s="77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</row>
    <row r="141" spans="1:228" ht="16.5" customHeight="1" x14ac:dyDescent="0.35">
      <c r="A141" s="30">
        <v>136</v>
      </c>
      <c r="B141" s="30">
        <v>134</v>
      </c>
      <c r="C141" s="30">
        <f>B141-A141</f>
        <v>-2</v>
      </c>
      <c r="D141" s="92" t="s">
        <v>1395</v>
      </c>
      <c r="E141" s="86">
        <f>LARGE(H141:AE141,1)+LARGE(H141:AE141,2)+LARGE(H141:AE141,3)+LARGE(H141:AE141,4)+LARGE(H141:AE141,5)+F141</f>
        <v>1</v>
      </c>
      <c r="F141" s="242"/>
      <c r="G141" s="93">
        <f>COUNT(H141:Z141)</f>
        <v>1</v>
      </c>
      <c r="H141" s="94"/>
      <c r="I141" s="191" t="s">
        <v>13</v>
      </c>
      <c r="J141" s="202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>
        <v>1</v>
      </c>
      <c r="S141" s="191" t="s">
        <v>13</v>
      </c>
      <c r="T141" s="202" t="s">
        <v>13</v>
      </c>
      <c r="U141" s="94" t="s">
        <v>13</v>
      </c>
      <c r="V141" s="186" t="s">
        <v>13</v>
      </c>
      <c r="W141" s="94" t="s">
        <v>13</v>
      </c>
      <c r="X141" s="186" t="s">
        <v>13</v>
      </c>
      <c r="Y141" s="191" t="s">
        <v>13</v>
      </c>
      <c r="Z141" s="186" t="s">
        <v>13</v>
      </c>
      <c r="AA141" s="113">
        <v>0</v>
      </c>
      <c r="AB141" s="114">
        <v>0</v>
      </c>
      <c r="AC141" s="114">
        <v>0</v>
      </c>
      <c r="AD141" s="114">
        <v>0</v>
      </c>
      <c r="AE141" s="114">
        <v>0</v>
      </c>
      <c r="AF141" s="35"/>
      <c r="AG141" s="35"/>
      <c r="AH141" s="105"/>
      <c r="AI141" s="199"/>
      <c r="AJ141" s="106"/>
      <c r="AK141" s="24"/>
      <c r="AL141" s="194"/>
      <c r="AM141" s="194"/>
      <c r="AN141" s="194"/>
      <c r="AO141" s="25"/>
      <c r="AP141" s="24"/>
      <c r="AQ141" s="194"/>
      <c r="AR141" s="194"/>
      <c r="AS141" s="194"/>
      <c r="AT141" s="25"/>
      <c r="AU141" s="24"/>
      <c r="AV141" s="194"/>
      <c r="AW141" s="194"/>
      <c r="AX141" s="194"/>
      <c r="AY141" s="25"/>
      <c r="AZ141" s="24"/>
      <c r="BA141" s="194"/>
      <c r="BB141" s="194"/>
      <c r="BC141" s="194"/>
      <c r="BD141" s="25"/>
      <c r="BE141" s="77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</row>
    <row r="142" spans="1:228" ht="16.5" customHeight="1" x14ac:dyDescent="0.35">
      <c r="A142" s="30">
        <v>137</v>
      </c>
      <c r="B142" s="30">
        <v>135</v>
      </c>
      <c r="C142" s="30">
        <f>B142-A142</f>
        <v>-2</v>
      </c>
      <c r="D142" s="92" t="s">
        <v>1439</v>
      </c>
      <c r="E142" s="86">
        <f>LARGE(H142:AE142,1)+LARGE(H142:AE142,2)+LARGE(H142:AE142,3)+LARGE(H142:AE142,4)+LARGE(H142:AE142,5)+F142</f>
        <v>1</v>
      </c>
      <c r="F142" s="243"/>
      <c r="G142" s="93">
        <f>COUNT(H142:Z142)</f>
        <v>1</v>
      </c>
      <c r="H142" s="94"/>
      <c r="I142" s="191" t="s">
        <v>13</v>
      </c>
      <c r="J142" s="186" t="s">
        <v>13</v>
      </c>
      <c r="K142" s="191" t="s">
        <v>13</v>
      </c>
      <c r="L142" s="186" t="s">
        <v>13</v>
      </c>
      <c r="M142" s="191">
        <v>1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202" t="s">
        <v>13</v>
      </c>
      <c r="U142" s="94" t="s">
        <v>13</v>
      </c>
      <c r="V142" s="186" t="s">
        <v>13</v>
      </c>
      <c r="W142" s="94" t="s">
        <v>13</v>
      </c>
      <c r="X142" s="186" t="s">
        <v>13</v>
      </c>
      <c r="Y142" s="191" t="s">
        <v>13</v>
      </c>
      <c r="Z142" s="186" t="s">
        <v>13</v>
      </c>
      <c r="AA142" s="113">
        <v>0</v>
      </c>
      <c r="AB142" s="114">
        <v>0</v>
      </c>
      <c r="AC142" s="114">
        <v>0</v>
      </c>
      <c r="AD142" s="114">
        <v>0</v>
      </c>
      <c r="AE142" s="114">
        <v>0</v>
      </c>
      <c r="AF142" s="35"/>
      <c r="AG142" s="35"/>
      <c r="AH142" s="105"/>
      <c r="AI142" s="199"/>
      <c r="AJ142" s="106"/>
      <c r="AK142" s="24"/>
      <c r="AL142" s="194"/>
      <c r="AM142" s="194"/>
      <c r="AN142" s="194"/>
      <c r="AO142" s="25"/>
      <c r="AP142" s="24"/>
      <c r="AQ142" s="194"/>
      <c r="AR142" s="194"/>
      <c r="AS142" s="194"/>
      <c r="AT142" s="25"/>
      <c r="AU142" s="24"/>
      <c r="AV142" s="194"/>
      <c r="AW142" s="194"/>
      <c r="AX142" s="194"/>
      <c r="AY142" s="25"/>
      <c r="AZ142" s="24"/>
      <c r="BA142" s="194"/>
      <c r="BB142" s="194"/>
      <c r="BC142" s="194"/>
      <c r="BD142" s="25"/>
      <c r="BE142" s="77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</row>
    <row r="143" spans="1:228" ht="16.5" customHeight="1" x14ac:dyDescent="0.35">
      <c r="A143" s="30">
        <v>138</v>
      </c>
      <c r="B143" s="30">
        <v>136</v>
      </c>
      <c r="C143" s="30">
        <f>B143-A143</f>
        <v>-2</v>
      </c>
      <c r="D143" s="92" t="s">
        <v>1626</v>
      </c>
      <c r="E143" s="86">
        <f>LARGE(H143:AE143,1)+LARGE(H143:AE143,2)+LARGE(H143:AE143,3)+LARGE(H143:AE143,4)+LARGE(H143:AE143,5)+F143</f>
        <v>1</v>
      </c>
      <c r="F143" s="243"/>
      <c r="G143" s="93">
        <f>COUNT(H143:Z143)</f>
        <v>1</v>
      </c>
      <c r="H143" s="94"/>
      <c r="I143" s="191" t="s">
        <v>13</v>
      </c>
      <c r="J143" s="202" t="s">
        <v>13</v>
      </c>
      <c r="K143" s="191">
        <v>1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202" t="s">
        <v>13</v>
      </c>
      <c r="U143" s="94" t="s">
        <v>13</v>
      </c>
      <c r="V143" s="186" t="s">
        <v>13</v>
      </c>
      <c r="W143" s="94" t="s">
        <v>13</v>
      </c>
      <c r="X143" s="186" t="s">
        <v>13</v>
      </c>
      <c r="Y143" s="191" t="s">
        <v>13</v>
      </c>
      <c r="Z143" s="186" t="s">
        <v>13</v>
      </c>
      <c r="AA143" s="113">
        <v>0</v>
      </c>
      <c r="AB143" s="114">
        <v>0</v>
      </c>
      <c r="AC143" s="114">
        <v>0</v>
      </c>
      <c r="AD143" s="114">
        <v>0</v>
      </c>
      <c r="AE143" s="114">
        <v>0</v>
      </c>
      <c r="AF143" s="35"/>
      <c r="AG143" s="35"/>
      <c r="AH143" s="105"/>
      <c r="AI143" s="199"/>
      <c r="AJ143" s="106"/>
      <c r="AK143" s="24"/>
      <c r="AL143" s="194"/>
      <c r="AM143" s="194"/>
      <c r="AN143" s="194"/>
      <c r="AO143" s="25"/>
      <c r="AP143" s="24"/>
      <c r="AQ143" s="194"/>
      <c r="AR143" s="194"/>
      <c r="AS143" s="194"/>
      <c r="AT143" s="25"/>
      <c r="AU143" s="24"/>
      <c r="AV143" s="194"/>
      <c r="AW143" s="194"/>
      <c r="AX143" s="194"/>
      <c r="AY143" s="25"/>
      <c r="AZ143" s="24"/>
      <c r="BA143" s="194"/>
      <c r="BB143" s="194"/>
      <c r="BC143" s="194"/>
      <c r="BD143" s="25"/>
      <c r="BE143" s="77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</row>
    <row r="144" spans="1:228" ht="16.5" customHeight="1" x14ac:dyDescent="0.35">
      <c r="A144" s="30">
        <v>139</v>
      </c>
      <c r="B144" s="30"/>
      <c r="C144" s="30"/>
      <c r="D144" s="92" t="s">
        <v>1666</v>
      </c>
      <c r="E144" s="86">
        <f>LARGE(H144:AE144,1)+LARGE(H144:AE144,2)+LARGE(H144:AE144,3)+LARGE(H144:AE144,4)+LARGE(H144:AE144,5)+F144</f>
        <v>1</v>
      </c>
      <c r="F144" s="243"/>
      <c r="G144" s="93">
        <f>COUNT(H144:Z144)</f>
        <v>1</v>
      </c>
      <c r="H144" s="94"/>
      <c r="I144" s="191">
        <v>1</v>
      </c>
      <c r="J144" s="202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202" t="s">
        <v>13</v>
      </c>
      <c r="U144" s="94" t="s">
        <v>13</v>
      </c>
      <c r="V144" s="186" t="s">
        <v>13</v>
      </c>
      <c r="W144" s="94" t="s">
        <v>13</v>
      </c>
      <c r="X144" s="186" t="s">
        <v>13</v>
      </c>
      <c r="Y144" s="191" t="s">
        <v>13</v>
      </c>
      <c r="Z144" s="186" t="s">
        <v>13</v>
      </c>
      <c r="AA144" s="113">
        <v>0</v>
      </c>
      <c r="AB144" s="114">
        <v>0</v>
      </c>
      <c r="AC144" s="114">
        <v>0</v>
      </c>
      <c r="AD144" s="114">
        <v>0</v>
      </c>
      <c r="AE144" s="114">
        <v>0</v>
      </c>
      <c r="AF144" s="35"/>
      <c r="AG144" s="35"/>
      <c r="AH144" s="105"/>
      <c r="AI144" s="199"/>
      <c r="AJ144" s="106"/>
      <c r="AK144" s="24"/>
      <c r="AL144" s="194"/>
      <c r="AM144" s="194"/>
      <c r="AN144" s="194"/>
      <c r="AO144" s="25"/>
      <c r="AP144" s="24"/>
      <c r="AQ144" s="194"/>
      <c r="AR144" s="194"/>
      <c r="AS144" s="194"/>
      <c r="AT144" s="25"/>
      <c r="AU144" s="24"/>
      <c r="AV144" s="194"/>
      <c r="AW144" s="194"/>
      <c r="AX144" s="194"/>
      <c r="AY144" s="25"/>
      <c r="AZ144" s="24"/>
      <c r="BA144" s="194"/>
      <c r="BB144" s="194"/>
      <c r="BC144" s="194"/>
      <c r="BD144" s="25"/>
      <c r="BE144" s="77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</row>
    <row r="145" spans="1:228" ht="16.5" customHeight="1" x14ac:dyDescent="0.35">
      <c r="A145" s="30"/>
      <c r="B145" s="30"/>
      <c r="C145" s="30"/>
      <c r="D145" s="92"/>
      <c r="E145" s="86">
        <f t="shared" ref="E143:E147" si="0">LARGE(H145:AE145,1)+LARGE(H145:AE145,2)+LARGE(H145:AE145,3)+LARGE(H145:AE145,4)+LARGE(H145:AE145,5)+F145</f>
        <v>0</v>
      </c>
      <c r="F145" s="243"/>
      <c r="G145" s="93">
        <f t="shared" ref="G143:G147" si="1">COUNT(H145:Z145)</f>
        <v>0</v>
      </c>
      <c r="H145" s="94"/>
      <c r="I145" s="191" t="s">
        <v>13</v>
      </c>
      <c r="J145" s="202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202" t="s">
        <v>13</v>
      </c>
      <c r="U145" s="94" t="s">
        <v>13</v>
      </c>
      <c r="V145" s="186" t="s">
        <v>13</v>
      </c>
      <c r="W145" s="94" t="s">
        <v>13</v>
      </c>
      <c r="X145" s="186" t="s">
        <v>13</v>
      </c>
      <c r="Y145" s="191" t="s">
        <v>13</v>
      </c>
      <c r="Z145" s="186" t="s">
        <v>13</v>
      </c>
      <c r="AA145" s="113">
        <v>0</v>
      </c>
      <c r="AB145" s="114">
        <v>0</v>
      </c>
      <c r="AC145" s="114">
        <v>0</v>
      </c>
      <c r="AD145" s="114">
        <v>0</v>
      </c>
      <c r="AE145" s="114">
        <v>0</v>
      </c>
      <c r="AF145" s="35"/>
      <c r="AG145" s="35"/>
      <c r="AH145" s="105"/>
      <c r="AI145" s="199"/>
      <c r="AJ145" s="106"/>
      <c r="AK145" s="24"/>
      <c r="AL145" s="194"/>
      <c r="AM145" s="194"/>
      <c r="AN145" s="194"/>
      <c r="AO145" s="25"/>
      <c r="AP145" s="24"/>
      <c r="AQ145" s="194"/>
      <c r="AR145" s="194"/>
      <c r="AS145" s="194"/>
      <c r="AT145" s="25"/>
      <c r="AU145" s="24"/>
      <c r="AV145" s="194"/>
      <c r="AW145" s="194"/>
      <c r="AX145" s="194"/>
      <c r="AY145" s="25"/>
      <c r="AZ145" s="24"/>
      <c r="BA145" s="194"/>
      <c r="BB145" s="194"/>
      <c r="BC145" s="194"/>
      <c r="BD145" s="25"/>
      <c r="BE145" s="77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</row>
    <row r="146" spans="1:228" ht="16.5" customHeight="1" x14ac:dyDescent="0.35">
      <c r="A146" s="30"/>
      <c r="B146" s="30"/>
      <c r="C146" s="30"/>
      <c r="D146" s="92"/>
      <c r="E146" s="86">
        <f t="shared" si="0"/>
        <v>0</v>
      </c>
      <c r="F146" s="243"/>
      <c r="G146" s="93">
        <f t="shared" si="1"/>
        <v>0</v>
      </c>
      <c r="H146" s="94"/>
      <c r="I146" s="191" t="s">
        <v>13</v>
      </c>
      <c r="J146" s="202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202" t="s">
        <v>13</v>
      </c>
      <c r="U146" s="94" t="s">
        <v>13</v>
      </c>
      <c r="V146" s="186" t="s">
        <v>13</v>
      </c>
      <c r="W146" s="94" t="s">
        <v>13</v>
      </c>
      <c r="X146" s="186" t="s">
        <v>13</v>
      </c>
      <c r="Y146" s="191" t="s">
        <v>13</v>
      </c>
      <c r="Z146" s="186" t="s">
        <v>13</v>
      </c>
      <c r="AA146" s="113">
        <v>0</v>
      </c>
      <c r="AB146" s="114">
        <v>0</v>
      </c>
      <c r="AC146" s="114">
        <v>0</v>
      </c>
      <c r="AD146" s="114">
        <v>0</v>
      </c>
      <c r="AE146" s="114">
        <v>0</v>
      </c>
      <c r="AF146" s="35"/>
      <c r="AG146" s="35"/>
      <c r="AH146" s="105"/>
      <c r="AI146" s="199"/>
      <c r="AJ146" s="106"/>
      <c r="AK146" s="24"/>
      <c r="AL146" s="194"/>
      <c r="AM146" s="194"/>
      <c r="AN146" s="194"/>
      <c r="AO146" s="25"/>
      <c r="AP146" s="24"/>
      <c r="AQ146" s="194"/>
      <c r="AR146" s="194"/>
      <c r="AS146" s="194"/>
      <c r="AT146" s="25"/>
      <c r="AU146" s="24"/>
      <c r="AV146" s="194"/>
      <c r="AW146" s="194"/>
      <c r="AX146" s="194"/>
      <c r="AY146" s="25"/>
      <c r="AZ146" s="24"/>
      <c r="BA146" s="194"/>
      <c r="BB146" s="194"/>
      <c r="BC146" s="194"/>
      <c r="BD146" s="25"/>
      <c r="BE146" s="77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</row>
    <row r="147" spans="1:228" ht="16.5" customHeight="1" x14ac:dyDescent="0.35">
      <c r="A147" s="30"/>
      <c r="B147" s="30"/>
      <c r="C147" s="30"/>
      <c r="D147" s="92"/>
      <c r="E147" s="86">
        <f t="shared" si="0"/>
        <v>0</v>
      </c>
      <c r="F147" s="243"/>
      <c r="G147" s="93">
        <f t="shared" si="1"/>
        <v>0</v>
      </c>
      <c r="H147" s="94"/>
      <c r="I147" s="191" t="s">
        <v>13</v>
      </c>
      <c r="J147" s="202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202" t="s">
        <v>13</v>
      </c>
      <c r="U147" s="94" t="s">
        <v>13</v>
      </c>
      <c r="V147" s="186" t="s">
        <v>13</v>
      </c>
      <c r="W147" s="94" t="s">
        <v>13</v>
      </c>
      <c r="X147" s="186" t="s">
        <v>13</v>
      </c>
      <c r="Y147" s="191" t="s">
        <v>13</v>
      </c>
      <c r="Z147" s="186" t="s">
        <v>13</v>
      </c>
      <c r="AA147" s="113">
        <v>0</v>
      </c>
      <c r="AB147" s="114">
        <v>0</v>
      </c>
      <c r="AC147" s="114">
        <v>0</v>
      </c>
      <c r="AD147" s="114">
        <v>0</v>
      </c>
      <c r="AE147" s="114">
        <v>0</v>
      </c>
      <c r="AF147" s="35"/>
      <c r="AG147" s="35"/>
      <c r="AH147" s="105"/>
      <c r="AI147" s="199"/>
      <c r="AJ147" s="106"/>
      <c r="AK147" s="24"/>
      <c r="AL147" s="194"/>
      <c r="AM147" s="194"/>
      <c r="AN147" s="194"/>
      <c r="AO147" s="25"/>
      <c r="AP147" s="24"/>
      <c r="AQ147" s="194"/>
      <c r="AR147" s="194"/>
      <c r="AS147" s="194"/>
      <c r="AT147" s="25"/>
      <c r="AU147" s="24"/>
      <c r="AV147" s="194"/>
      <c r="AW147" s="194"/>
      <c r="AX147" s="194"/>
      <c r="AY147" s="25"/>
      <c r="AZ147" s="24"/>
      <c r="BA147" s="194"/>
      <c r="BB147" s="194"/>
      <c r="BC147" s="194"/>
      <c r="BD147" s="25"/>
      <c r="BE147" s="77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</row>
    <row r="148" spans="1:228" ht="16.5" customHeight="1" x14ac:dyDescent="0.35">
      <c r="A148" s="2"/>
      <c r="B148" s="2"/>
      <c r="C148" s="2"/>
      <c r="D148" s="86"/>
      <c r="E148" s="86">
        <f>LARGE(H148:AE148,1)+LARGE(H148:AE148,2)+LARGE(H148:AE148,3)+LARGE(H148:AE148,4)+LARGE(H148:AE148,5)+F148</f>
        <v>0</v>
      </c>
      <c r="F148" s="243"/>
      <c r="G148" s="93">
        <f>COUNT(H148:Z148)</f>
        <v>0</v>
      </c>
      <c r="H148" s="94"/>
      <c r="I148" s="191" t="s">
        <v>13</v>
      </c>
      <c r="J148" s="202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202" t="s">
        <v>13</v>
      </c>
      <c r="U148" s="94" t="s">
        <v>13</v>
      </c>
      <c r="V148" s="186" t="s">
        <v>13</v>
      </c>
      <c r="W148" s="94" t="s">
        <v>13</v>
      </c>
      <c r="X148" s="186" t="s">
        <v>13</v>
      </c>
      <c r="Y148" s="191" t="s">
        <v>13</v>
      </c>
      <c r="Z148" s="186" t="s">
        <v>13</v>
      </c>
      <c r="AA148" s="113">
        <v>0</v>
      </c>
      <c r="AB148" s="114">
        <v>0</v>
      </c>
      <c r="AC148" s="114">
        <v>0</v>
      </c>
      <c r="AD148" s="114">
        <v>0</v>
      </c>
      <c r="AE148" s="114">
        <v>0</v>
      </c>
      <c r="AF148" s="35"/>
      <c r="AG148" s="35"/>
      <c r="AH148" s="105"/>
      <c r="AI148" s="199"/>
      <c r="AJ148" s="106"/>
      <c r="AK148" s="24"/>
      <c r="AL148" s="194"/>
      <c r="AM148" s="194"/>
      <c r="AN148" s="194"/>
      <c r="AO148" s="25"/>
      <c r="AP148" s="24"/>
      <c r="AQ148" s="194"/>
      <c r="AR148" s="194"/>
      <c r="AS148" s="194"/>
      <c r="AT148" s="25"/>
      <c r="AU148" s="24"/>
      <c r="AV148" s="194"/>
      <c r="AW148" s="194"/>
      <c r="AX148" s="194"/>
      <c r="AY148" s="25"/>
      <c r="AZ148" s="24"/>
      <c r="BA148" s="194"/>
      <c r="BB148" s="194"/>
      <c r="BC148" s="194"/>
      <c r="BD148" s="25"/>
      <c r="BE148" s="77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</row>
    <row r="149" spans="1:228" ht="16.5" customHeight="1" x14ac:dyDescent="0.35">
      <c r="A149" s="40"/>
      <c r="B149" s="40"/>
      <c r="C149" s="40"/>
      <c r="D149" s="40"/>
      <c r="E149" s="40"/>
      <c r="F149" s="40"/>
      <c r="G149" s="128"/>
      <c r="H149" s="40"/>
      <c r="I149" s="40"/>
      <c r="J149" s="40"/>
      <c r="K149" s="40"/>
      <c r="L149" s="212"/>
      <c r="M149" s="212"/>
      <c r="N149" s="212"/>
      <c r="O149" s="212"/>
      <c r="P149" s="212"/>
      <c r="Q149" s="212"/>
      <c r="R149" s="212"/>
      <c r="S149" s="212"/>
      <c r="T149" s="40"/>
      <c r="U149" s="40"/>
      <c r="V149" s="40"/>
      <c r="W149" s="40"/>
      <c r="X149" s="40"/>
      <c r="Y149" s="40"/>
      <c r="Z149" s="40"/>
      <c r="AA149" s="35"/>
      <c r="AB149" s="35"/>
      <c r="AC149" s="35"/>
      <c r="AD149" s="35"/>
      <c r="AE149" s="35"/>
      <c r="AF149" s="35"/>
      <c r="AG149" s="35"/>
      <c r="AH149" s="105"/>
      <c r="AI149" s="199"/>
      <c r="AJ149" s="106"/>
      <c r="AK149" s="24"/>
      <c r="AL149" s="194"/>
      <c r="AM149" s="194"/>
      <c r="AN149" s="194"/>
      <c r="AO149" s="25"/>
      <c r="AP149" s="24"/>
      <c r="AQ149" s="194"/>
      <c r="AR149" s="194"/>
      <c r="AS149" s="194"/>
      <c r="AT149" s="25"/>
      <c r="AU149" s="24"/>
      <c r="AV149" s="194"/>
      <c r="AW149" s="194"/>
      <c r="AX149" s="194"/>
      <c r="AY149" s="25"/>
      <c r="AZ149" s="24"/>
      <c r="BA149" s="194"/>
      <c r="BB149" s="194"/>
      <c r="BC149" s="194"/>
      <c r="BD149" s="25"/>
      <c r="BE149" s="77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</row>
    <row r="150" spans="1:228" ht="17.149999999999999" customHeight="1" x14ac:dyDescent="0.35">
      <c r="A150" s="35"/>
      <c r="B150" s="35"/>
      <c r="C150" s="35"/>
      <c r="D150" s="35"/>
      <c r="E150" s="42" t="s">
        <v>16</v>
      </c>
      <c r="F150" s="35">
        <f>SUM(F6:F148)</f>
        <v>940</v>
      </c>
      <c r="G150" s="35">
        <f>SUM(G6:G148)</f>
        <v>126</v>
      </c>
      <c r="H150" s="35">
        <f>SUM(H6:H148)</f>
        <v>0</v>
      </c>
      <c r="I150" s="35"/>
      <c r="J150" s="35"/>
      <c r="K150" s="228">
        <f>SUM(K6:K148)</f>
        <v>16</v>
      </c>
      <c r="L150" s="228">
        <f>SUM(L6:L148)</f>
        <v>97</v>
      </c>
      <c r="M150" s="35">
        <f>SUM(M6:M148)</f>
        <v>46</v>
      </c>
      <c r="N150" s="35"/>
      <c r="O150" s="228"/>
      <c r="P150" s="35">
        <f>SUM(P6:P148)</f>
        <v>15</v>
      </c>
      <c r="Q150" s="35"/>
      <c r="R150" s="35">
        <f>SUM(R6:R148)</f>
        <v>97</v>
      </c>
      <c r="S150" s="35">
        <f>SUM(S6:S148)</f>
        <v>46</v>
      </c>
      <c r="T150" s="35">
        <f>SUM(T6:T148)</f>
        <v>146</v>
      </c>
      <c r="U150" s="35"/>
      <c r="V150" s="35">
        <f>SUM(V6:V148)</f>
        <v>146</v>
      </c>
      <c r="W150" s="35">
        <f>SUM(W6:W148)</f>
        <v>15</v>
      </c>
      <c r="X150" s="35">
        <f>SUM(X6:X148)</f>
        <v>10</v>
      </c>
      <c r="Y150" s="35"/>
      <c r="Z150" s="35"/>
      <c r="AA150" s="114">
        <f t="shared" ref="AA150:AE150" si="2">SUM(AA6:AA148)</f>
        <v>0</v>
      </c>
      <c r="AB150" s="114">
        <f t="shared" si="2"/>
        <v>0</v>
      </c>
      <c r="AC150" s="114">
        <f t="shared" si="2"/>
        <v>0</v>
      </c>
      <c r="AD150" s="114">
        <f t="shared" si="2"/>
        <v>0</v>
      </c>
      <c r="AE150" s="114">
        <f t="shared" si="2"/>
        <v>0</v>
      </c>
      <c r="AF150" s="35"/>
      <c r="AG150" s="35"/>
      <c r="AH150" s="105"/>
      <c r="AI150" s="199"/>
      <c r="AJ150" s="106"/>
      <c r="AK150" s="24"/>
      <c r="AL150" s="194"/>
      <c r="AM150" s="194"/>
      <c r="AN150" s="194"/>
      <c r="AO150" s="25"/>
      <c r="AP150" s="24"/>
      <c r="AQ150" s="194"/>
      <c r="AR150" s="194"/>
      <c r="AS150" s="194"/>
      <c r="AT150" s="25"/>
      <c r="AU150" s="24"/>
      <c r="AV150" s="194"/>
      <c r="AW150" s="194"/>
      <c r="AX150" s="194"/>
      <c r="AY150" s="25"/>
      <c r="AZ150" s="24"/>
      <c r="BA150" s="194"/>
      <c r="BB150" s="194"/>
      <c r="BC150" s="194"/>
      <c r="BD150" s="25"/>
      <c r="BE150" s="77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</row>
    <row r="151" spans="1:228" ht="17.149999999999999" customHeight="1" x14ac:dyDescent="0.35">
      <c r="A151" s="35"/>
      <c r="B151" s="35"/>
      <c r="C151" s="35"/>
      <c r="D151" s="35"/>
      <c r="E151" s="35"/>
      <c r="F151" s="35"/>
      <c r="G151" s="104"/>
      <c r="H151" s="35"/>
      <c r="I151" s="35"/>
      <c r="J151" s="35"/>
      <c r="K151" s="35"/>
      <c r="L151" s="228"/>
      <c r="M151" s="228"/>
      <c r="N151" s="228"/>
      <c r="O151" s="228"/>
      <c r="P151" s="228"/>
      <c r="Q151" s="228"/>
      <c r="R151" s="228"/>
      <c r="S151" s="228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105"/>
      <c r="AI151" s="199"/>
      <c r="AJ151" s="106"/>
      <c r="AK151" s="24"/>
      <c r="AL151" s="194"/>
      <c r="AM151" s="194"/>
      <c r="AN151" s="194"/>
      <c r="AO151" s="25"/>
      <c r="AP151" s="24"/>
      <c r="AQ151" s="194"/>
      <c r="AR151" s="194"/>
      <c r="AS151" s="194"/>
      <c r="AT151" s="25"/>
      <c r="AU151" s="24"/>
      <c r="AV151" s="194"/>
      <c r="AW151" s="194"/>
      <c r="AX151" s="194"/>
      <c r="AY151" s="25"/>
      <c r="AZ151" s="24"/>
      <c r="BA151" s="194"/>
      <c r="BB151" s="194"/>
      <c r="BC151" s="194"/>
      <c r="BD151" s="25"/>
      <c r="BE151" s="77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</row>
    <row r="152" spans="1:228" ht="17.149999999999999" customHeight="1" x14ac:dyDescent="0.35">
      <c r="A152" s="35"/>
      <c r="B152" s="35"/>
      <c r="C152" s="35"/>
      <c r="D152" s="35"/>
      <c r="E152" s="35"/>
      <c r="F152" s="35"/>
      <c r="G152" s="104"/>
      <c r="H152" s="35"/>
      <c r="I152" s="35"/>
      <c r="J152" s="35"/>
      <c r="K152" s="35"/>
      <c r="L152" s="228"/>
      <c r="M152" s="228"/>
      <c r="N152" s="228"/>
      <c r="O152" s="228"/>
      <c r="P152" s="228"/>
      <c r="Q152" s="228"/>
      <c r="R152" s="228"/>
      <c r="S152" s="228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105"/>
      <c r="AI152" s="199"/>
      <c r="AJ152" s="106"/>
      <c r="AK152" s="24"/>
      <c r="AL152" s="194"/>
      <c r="AM152" s="194"/>
      <c r="AN152" s="194"/>
      <c r="AO152" s="25"/>
      <c r="AP152" s="24"/>
      <c r="AQ152" s="194"/>
      <c r="AR152" s="194"/>
      <c r="AS152" s="194"/>
      <c r="AT152" s="25"/>
      <c r="AU152" s="24"/>
      <c r="AV152" s="194"/>
      <c r="AW152" s="194"/>
      <c r="AX152" s="194"/>
      <c r="AY152" s="25"/>
      <c r="AZ152" s="24"/>
      <c r="BA152" s="194"/>
      <c r="BB152" s="194"/>
      <c r="BC152" s="194"/>
      <c r="BD152" s="25"/>
      <c r="BE152" s="77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</row>
    <row r="153" spans="1:228" ht="17.149999999999999" customHeight="1" x14ac:dyDescent="0.35">
      <c r="A153" s="35"/>
      <c r="B153" s="35"/>
      <c r="C153" s="35"/>
      <c r="D153" s="35"/>
      <c r="E153" s="35"/>
      <c r="F153" s="35"/>
      <c r="G153" s="104"/>
      <c r="H153" s="35"/>
      <c r="I153" s="35"/>
      <c r="J153" s="35"/>
      <c r="K153" s="35"/>
      <c r="L153" s="228"/>
      <c r="M153" s="228"/>
      <c r="N153" s="228"/>
      <c r="O153" s="228"/>
      <c r="P153" s="228"/>
      <c r="Q153" s="228"/>
      <c r="R153" s="228"/>
      <c r="S153" s="228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105"/>
      <c r="AI153" s="199"/>
      <c r="AJ153" s="106"/>
      <c r="AK153" s="24"/>
      <c r="AL153" s="194"/>
      <c r="AM153" s="194"/>
      <c r="AN153" s="194"/>
      <c r="AO153" s="25"/>
      <c r="AP153" s="24"/>
      <c r="AQ153" s="194"/>
      <c r="AR153" s="194"/>
      <c r="AS153" s="194"/>
      <c r="AT153" s="25"/>
      <c r="AU153" s="24"/>
      <c r="AV153" s="194"/>
      <c r="AW153" s="194"/>
      <c r="AX153" s="194"/>
      <c r="AY153" s="25"/>
      <c r="AZ153" s="24"/>
      <c r="BA153" s="194"/>
      <c r="BB153" s="194"/>
      <c r="BC153" s="194"/>
      <c r="BD153" s="25"/>
      <c r="BE153" s="77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</row>
    <row r="154" spans="1:228" ht="17.149999999999999" customHeight="1" x14ac:dyDescent="0.35">
      <c r="A154" s="35"/>
      <c r="B154" s="35"/>
      <c r="C154" s="35"/>
      <c r="D154" s="35"/>
      <c r="E154" s="35"/>
      <c r="F154" s="35"/>
      <c r="G154" s="104"/>
      <c r="H154" s="35"/>
      <c r="I154" s="35"/>
      <c r="J154" s="35"/>
      <c r="K154" s="35"/>
      <c r="L154" s="228"/>
      <c r="M154" s="228"/>
      <c r="N154" s="228"/>
      <c r="O154" s="228"/>
      <c r="P154" s="228"/>
      <c r="Q154" s="228"/>
      <c r="R154" s="228"/>
      <c r="S154" s="228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105"/>
      <c r="AI154" s="199"/>
      <c r="AJ154" s="106"/>
      <c r="AK154" s="24"/>
      <c r="AL154" s="194"/>
      <c r="AM154" s="194"/>
      <c r="AN154" s="194"/>
      <c r="AO154" s="25"/>
      <c r="AP154" s="24"/>
      <c r="AQ154" s="194"/>
      <c r="AR154" s="194"/>
      <c r="AS154" s="194"/>
      <c r="AT154" s="25"/>
      <c r="AU154" s="24"/>
      <c r="AV154" s="194"/>
      <c r="AW154" s="194"/>
      <c r="AX154" s="194"/>
      <c r="AY154" s="25"/>
      <c r="AZ154" s="24"/>
      <c r="BA154" s="194"/>
      <c r="BB154" s="194"/>
      <c r="BC154" s="194"/>
      <c r="BD154" s="25"/>
      <c r="BE154" s="77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</row>
    <row r="155" spans="1:228" ht="17.149999999999999" customHeight="1" x14ac:dyDescent="0.35">
      <c r="A155" s="35"/>
      <c r="B155" s="35"/>
      <c r="C155" s="35"/>
      <c r="D155" s="35"/>
      <c r="E155" s="35"/>
      <c r="F155" s="35"/>
      <c r="G155" s="104"/>
      <c r="H155" s="35"/>
      <c r="I155" s="35"/>
      <c r="J155" s="35"/>
      <c r="K155" s="35"/>
      <c r="L155" s="228"/>
      <c r="M155" s="228"/>
      <c r="N155" s="228"/>
      <c r="O155" s="228"/>
      <c r="P155" s="228"/>
      <c r="Q155" s="228"/>
      <c r="R155" s="228"/>
      <c r="S155" s="228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105"/>
      <c r="AI155" s="199"/>
      <c r="AJ155" s="106"/>
      <c r="AK155" s="24"/>
      <c r="AL155" s="194"/>
      <c r="AM155" s="194"/>
      <c r="AN155" s="194"/>
      <c r="AO155" s="25"/>
      <c r="AP155" s="24"/>
      <c r="AQ155" s="194"/>
      <c r="AR155" s="194"/>
      <c r="AS155" s="194"/>
      <c r="AT155" s="25"/>
      <c r="AU155" s="24"/>
      <c r="AV155" s="194"/>
      <c r="AW155" s="194"/>
      <c r="AX155" s="194"/>
      <c r="AY155" s="25"/>
      <c r="AZ155" s="24"/>
      <c r="BA155" s="194"/>
      <c r="BB155" s="194"/>
      <c r="BC155" s="194"/>
      <c r="BD155" s="25"/>
      <c r="BE155" s="77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</row>
    <row r="156" spans="1:228" ht="17.149999999999999" customHeight="1" x14ac:dyDescent="0.35">
      <c r="A156" s="35"/>
      <c r="B156" s="35"/>
      <c r="C156" s="35"/>
      <c r="D156" s="35"/>
      <c r="E156" s="35"/>
      <c r="F156" s="35"/>
      <c r="G156" s="104"/>
      <c r="H156" s="35"/>
      <c r="I156" s="35"/>
      <c r="J156" s="35"/>
      <c r="K156" s="35"/>
      <c r="L156" s="228"/>
      <c r="M156" s="228"/>
      <c r="N156" s="228"/>
      <c r="O156" s="228"/>
      <c r="P156" s="228"/>
      <c r="Q156" s="228"/>
      <c r="R156" s="228"/>
      <c r="S156" s="228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122"/>
      <c r="AI156" s="129"/>
      <c r="AJ156" s="123"/>
      <c r="AK156" s="24"/>
      <c r="AL156" s="194"/>
      <c r="AM156" s="194"/>
      <c r="AN156" s="194"/>
      <c r="AO156" s="25"/>
      <c r="AP156" s="24"/>
      <c r="AQ156" s="194"/>
      <c r="AR156" s="194"/>
      <c r="AS156" s="194"/>
      <c r="AT156" s="25"/>
      <c r="AU156" s="24"/>
      <c r="AV156" s="194"/>
      <c r="AW156" s="194"/>
      <c r="AX156" s="194"/>
      <c r="AY156" s="25"/>
      <c r="AZ156" s="24"/>
      <c r="BA156" s="194"/>
      <c r="BB156" s="194"/>
      <c r="BC156" s="194"/>
      <c r="BD156" s="25"/>
      <c r="BE156" s="77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</row>
    <row r="157" spans="1:228" ht="20.149999999999999" customHeight="1" x14ac:dyDescent="0.25">
      <c r="A157" s="130"/>
      <c r="B157" s="130"/>
      <c r="C157" s="10"/>
      <c r="D157" s="11"/>
      <c r="E157" s="11"/>
      <c r="F157" s="11"/>
      <c r="G157" s="11"/>
      <c r="H157" s="11"/>
      <c r="I157" s="11"/>
      <c r="J157" s="11"/>
      <c r="K157" s="11"/>
      <c r="L157" s="253"/>
      <c r="M157" s="253"/>
      <c r="N157" s="253"/>
      <c r="O157" s="253"/>
      <c r="P157" s="253"/>
      <c r="Q157" s="253"/>
      <c r="R157" s="253"/>
      <c r="S157" s="253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2"/>
      <c r="AK157" s="24"/>
      <c r="AL157" s="194"/>
      <c r="AM157" s="194"/>
      <c r="AN157" s="194"/>
      <c r="AO157" s="25"/>
      <c r="AP157" s="24"/>
      <c r="AQ157" s="194"/>
      <c r="AR157" s="194"/>
      <c r="AS157" s="194"/>
      <c r="AT157" s="25"/>
      <c r="AU157" s="24"/>
      <c r="AV157" s="194"/>
      <c r="AW157" s="194"/>
      <c r="AX157" s="194"/>
      <c r="AY157" s="25"/>
      <c r="AZ157" s="24"/>
      <c r="BA157" s="194"/>
      <c r="BB157" s="194"/>
      <c r="BC157" s="194"/>
      <c r="BD157" s="25"/>
      <c r="BE157" s="77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</row>
    <row r="158" spans="1:228" ht="20.149999999999999" customHeight="1" x14ac:dyDescent="0.25">
      <c r="A158" s="131"/>
      <c r="B158" s="131"/>
      <c r="C158" s="22"/>
      <c r="D158" s="187"/>
      <c r="E158" s="187"/>
      <c r="F158" s="187"/>
      <c r="G158" s="187"/>
      <c r="H158" s="187"/>
      <c r="I158" s="187"/>
      <c r="J158" s="187"/>
      <c r="K158" s="187"/>
      <c r="L158" s="254"/>
      <c r="M158" s="254"/>
      <c r="N158" s="254"/>
      <c r="O158" s="254"/>
      <c r="P158" s="254"/>
      <c r="Q158" s="254"/>
      <c r="R158" s="254"/>
      <c r="S158" s="254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23"/>
      <c r="AK158" s="24"/>
      <c r="AL158" s="194"/>
      <c r="AM158" s="194"/>
      <c r="AN158" s="194"/>
      <c r="AO158" s="25"/>
      <c r="AP158" s="24"/>
      <c r="AQ158" s="194"/>
      <c r="AR158" s="194"/>
      <c r="AS158" s="194"/>
      <c r="AT158" s="25"/>
      <c r="AU158" s="24"/>
      <c r="AV158" s="194"/>
      <c r="AW158" s="194"/>
      <c r="AX158" s="194"/>
      <c r="AY158" s="25"/>
      <c r="AZ158" s="24"/>
      <c r="BA158" s="194"/>
      <c r="BB158" s="194"/>
      <c r="BC158" s="194"/>
      <c r="BD158" s="25"/>
      <c r="BE158" s="77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</row>
    <row r="159" spans="1:228" ht="20.149999999999999" customHeight="1" x14ac:dyDescent="0.25">
      <c r="A159" s="131"/>
      <c r="B159" s="131"/>
      <c r="C159" s="22"/>
      <c r="D159" s="187"/>
      <c r="E159" s="187"/>
      <c r="F159" s="187"/>
      <c r="G159" s="187"/>
      <c r="H159" s="187"/>
      <c r="I159" s="187"/>
      <c r="J159" s="187"/>
      <c r="K159" s="187"/>
      <c r="L159" s="254"/>
      <c r="M159" s="254"/>
      <c r="N159" s="254"/>
      <c r="O159" s="254"/>
      <c r="P159" s="254"/>
      <c r="Q159" s="254"/>
      <c r="R159" s="254"/>
      <c r="S159" s="254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23"/>
      <c r="AK159" s="24"/>
      <c r="AL159" s="194"/>
      <c r="AM159" s="194"/>
      <c r="AN159" s="194"/>
      <c r="AO159" s="25"/>
      <c r="AP159" s="24"/>
      <c r="AQ159" s="194"/>
      <c r="AR159" s="194"/>
      <c r="AS159" s="194"/>
      <c r="AT159" s="25"/>
      <c r="AU159" s="24"/>
      <c r="AV159" s="194"/>
      <c r="AW159" s="194"/>
      <c r="AX159" s="194"/>
      <c r="AY159" s="25"/>
      <c r="AZ159" s="24"/>
      <c r="BA159" s="194"/>
      <c r="BB159" s="194"/>
      <c r="BC159" s="194"/>
      <c r="BD159" s="25"/>
      <c r="BE159" s="77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</row>
    <row r="160" spans="1:228" ht="20.149999999999999" customHeight="1" x14ac:dyDescent="0.25">
      <c r="A160" s="131"/>
      <c r="B160" s="131"/>
      <c r="C160" s="22"/>
      <c r="D160" s="187"/>
      <c r="E160" s="187"/>
      <c r="F160" s="187"/>
      <c r="G160" s="187"/>
      <c r="H160" s="187"/>
      <c r="I160" s="187"/>
      <c r="J160" s="187"/>
      <c r="K160" s="187"/>
      <c r="L160" s="254"/>
      <c r="M160" s="254"/>
      <c r="N160" s="254"/>
      <c r="O160" s="254"/>
      <c r="P160" s="254"/>
      <c r="Q160" s="254"/>
      <c r="R160" s="254"/>
      <c r="S160" s="254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23"/>
      <c r="AK160" s="24"/>
      <c r="AL160" s="194"/>
      <c r="AM160" s="194"/>
      <c r="AN160" s="194"/>
      <c r="AO160" s="25"/>
      <c r="AP160" s="24"/>
      <c r="AQ160" s="194"/>
      <c r="AR160" s="194"/>
      <c r="AS160" s="194"/>
      <c r="AT160" s="25"/>
      <c r="AU160" s="24"/>
      <c r="AV160" s="194"/>
      <c r="AW160" s="194"/>
      <c r="AX160" s="194"/>
      <c r="AY160" s="25"/>
      <c r="AZ160" s="24"/>
      <c r="BA160" s="194"/>
      <c r="BB160" s="194"/>
      <c r="BC160" s="194"/>
      <c r="BD160" s="25"/>
      <c r="BE160" s="77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</row>
    <row r="161" spans="1:228" ht="14.5" customHeight="1" x14ac:dyDescent="0.25">
      <c r="A161" s="131"/>
      <c r="B161" s="131"/>
      <c r="C161" s="22"/>
      <c r="D161" s="187"/>
      <c r="E161" s="187"/>
      <c r="F161" s="187"/>
      <c r="G161" s="187"/>
      <c r="H161" s="187"/>
      <c r="I161" s="187"/>
      <c r="J161" s="187"/>
      <c r="K161" s="187"/>
      <c r="L161" s="254"/>
      <c r="M161" s="254"/>
      <c r="N161" s="254"/>
      <c r="O161" s="254"/>
      <c r="P161" s="254"/>
      <c r="Q161" s="254"/>
      <c r="R161" s="254"/>
      <c r="S161" s="254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23"/>
      <c r="AK161" s="24"/>
      <c r="AL161" s="194"/>
      <c r="AM161" s="194"/>
      <c r="AN161" s="194"/>
      <c r="AO161" s="25"/>
      <c r="AP161" s="24"/>
      <c r="AQ161" s="194"/>
      <c r="AR161" s="194"/>
      <c r="AS161" s="194"/>
      <c r="AT161" s="25"/>
      <c r="AU161" s="24"/>
      <c r="AV161" s="194"/>
      <c r="AW161" s="194"/>
      <c r="AX161" s="194"/>
      <c r="AY161" s="25"/>
      <c r="AZ161" s="24"/>
      <c r="BA161" s="194"/>
      <c r="BB161" s="194"/>
      <c r="BC161" s="194"/>
      <c r="BD161" s="25"/>
      <c r="BE161" s="77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</row>
    <row r="162" spans="1:228" ht="14.5" customHeight="1" x14ac:dyDescent="0.25">
      <c r="A162" s="131"/>
      <c r="B162" s="131"/>
      <c r="C162" s="22"/>
      <c r="D162" s="187"/>
      <c r="E162" s="187"/>
      <c r="F162" s="187"/>
      <c r="G162" s="187"/>
      <c r="H162" s="187"/>
      <c r="I162" s="187"/>
      <c r="J162" s="187"/>
      <c r="K162" s="187"/>
      <c r="L162" s="254"/>
      <c r="M162" s="254"/>
      <c r="N162" s="254"/>
      <c r="O162" s="254"/>
      <c r="P162" s="254"/>
      <c r="Q162" s="254"/>
      <c r="R162" s="254"/>
      <c r="S162" s="254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23"/>
      <c r="AK162" s="24"/>
      <c r="AL162" s="194"/>
      <c r="AM162" s="194"/>
      <c r="AN162" s="194"/>
      <c r="AO162" s="25"/>
      <c r="AP162" s="24"/>
      <c r="AQ162" s="194"/>
      <c r="AR162" s="194"/>
      <c r="AS162" s="194"/>
      <c r="AT162" s="25"/>
      <c r="AU162" s="24"/>
      <c r="AV162" s="194"/>
      <c r="AW162" s="194"/>
      <c r="AX162" s="194"/>
      <c r="AY162" s="25"/>
      <c r="AZ162" s="24"/>
      <c r="BA162" s="194"/>
      <c r="BB162" s="194"/>
      <c r="BC162" s="194"/>
      <c r="BD162" s="25"/>
      <c r="BE162" s="77"/>
    </row>
    <row r="163" spans="1:228" ht="14.5" customHeight="1" x14ac:dyDescent="0.25">
      <c r="A163" s="131"/>
      <c r="B163" s="131"/>
      <c r="C163" s="22"/>
      <c r="D163" s="187"/>
      <c r="E163" s="187"/>
      <c r="F163" s="187"/>
      <c r="G163" s="187"/>
      <c r="H163" s="187"/>
      <c r="I163" s="187"/>
      <c r="J163" s="187"/>
      <c r="K163" s="187"/>
      <c r="L163" s="254"/>
      <c r="M163" s="254"/>
      <c r="N163" s="254"/>
      <c r="O163" s="254"/>
      <c r="P163" s="254"/>
      <c r="Q163" s="254"/>
      <c r="R163" s="254"/>
      <c r="S163" s="254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23"/>
      <c r="AK163" s="24"/>
      <c r="AL163" s="194"/>
      <c r="AM163" s="194"/>
      <c r="AN163" s="194"/>
      <c r="AO163" s="25"/>
      <c r="AP163" s="24"/>
      <c r="AQ163" s="194"/>
      <c r="AR163" s="194"/>
      <c r="AS163" s="194"/>
      <c r="AT163" s="25"/>
      <c r="AU163" s="24"/>
      <c r="AV163" s="194"/>
      <c r="AW163" s="194"/>
      <c r="AX163" s="194"/>
      <c r="AY163" s="25"/>
      <c r="AZ163" s="24"/>
      <c r="BA163" s="194"/>
      <c r="BB163" s="194"/>
      <c r="BC163" s="194"/>
      <c r="BD163" s="25"/>
      <c r="BE163" s="77"/>
    </row>
    <row r="164" spans="1:228" ht="14.5" customHeight="1" x14ac:dyDescent="0.25">
      <c r="A164" s="131"/>
      <c r="B164" s="131"/>
      <c r="C164" s="22"/>
      <c r="D164" s="187"/>
      <c r="E164" s="187"/>
      <c r="F164" s="187"/>
      <c r="G164" s="187"/>
      <c r="H164" s="187"/>
      <c r="I164" s="187"/>
      <c r="J164" s="187"/>
      <c r="K164" s="187"/>
      <c r="L164" s="254"/>
      <c r="M164" s="254"/>
      <c r="N164" s="254"/>
      <c r="O164" s="254"/>
      <c r="P164" s="254"/>
      <c r="Q164" s="254"/>
      <c r="R164" s="254"/>
      <c r="S164" s="254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23"/>
      <c r="AK164" s="24"/>
      <c r="AL164" s="194"/>
      <c r="AM164" s="194"/>
      <c r="AN164" s="194"/>
      <c r="AO164" s="25"/>
      <c r="AP164" s="24"/>
      <c r="AQ164" s="194"/>
      <c r="AR164" s="194"/>
      <c r="AS164" s="194"/>
      <c r="AT164" s="25"/>
      <c r="AU164" s="24"/>
      <c r="AV164" s="194"/>
      <c r="AW164" s="194"/>
      <c r="AX164" s="194"/>
      <c r="AY164" s="25"/>
      <c r="AZ164" s="24"/>
      <c r="BA164" s="194"/>
      <c r="BB164" s="194"/>
      <c r="BC164" s="194"/>
      <c r="BD164" s="25"/>
      <c r="BE164" s="77"/>
    </row>
    <row r="165" spans="1:228" ht="14.5" customHeight="1" x14ac:dyDescent="0.25">
      <c r="A165" s="131"/>
      <c r="B165" s="131"/>
      <c r="C165" s="22"/>
      <c r="D165" s="187"/>
      <c r="E165" s="187"/>
      <c r="F165" s="187"/>
      <c r="G165" s="187"/>
      <c r="H165" s="187"/>
      <c r="I165" s="187"/>
      <c r="J165" s="187"/>
      <c r="K165" s="187"/>
      <c r="L165" s="254"/>
      <c r="M165" s="254"/>
      <c r="N165" s="254"/>
      <c r="O165" s="254"/>
      <c r="P165" s="254"/>
      <c r="Q165" s="254"/>
      <c r="R165" s="254"/>
      <c r="S165" s="254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23"/>
      <c r="AK165" s="24"/>
      <c r="AL165" s="194"/>
      <c r="AM165" s="194"/>
      <c r="AN165" s="194"/>
      <c r="AO165" s="25"/>
      <c r="AP165" s="24"/>
      <c r="AQ165" s="194"/>
      <c r="AR165" s="194"/>
      <c r="AS165" s="194"/>
      <c r="AT165" s="25"/>
      <c r="AU165" s="24"/>
      <c r="AV165" s="194"/>
      <c r="AW165" s="194"/>
      <c r="AX165" s="194"/>
      <c r="AY165" s="25"/>
      <c r="AZ165" s="24"/>
      <c r="BA165" s="194"/>
      <c r="BB165" s="194"/>
      <c r="BC165" s="194"/>
      <c r="BD165" s="25"/>
      <c r="BE165" s="77"/>
    </row>
    <row r="166" spans="1:228" ht="14.5" customHeight="1" x14ac:dyDescent="0.25">
      <c r="A166" s="131"/>
      <c r="B166" s="131"/>
      <c r="C166" s="22"/>
      <c r="D166" s="187"/>
      <c r="E166" s="187"/>
      <c r="F166" s="187"/>
      <c r="G166" s="187"/>
      <c r="H166" s="187"/>
      <c r="I166" s="187"/>
      <c r="J166" s="187"/>
      <c r="K166" s="187"/>
      <c r="L166" s="254"/>
      <c r="M166" s="254"/>
      <c r="N166" s="254"/>
      <c r="O166" s="254"/>
      <c r="P166" s="254"/>
      <c r="Q166" s="254"/>
      <c r="R166" s="254"/>
      <c r="S166" s="254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23"/>
      <c r="AK166" s="24"/>
      <c r="AL166" s="194"/>
      <c r="AM166" s="194"/>
      <c r="AN166" s="194"/>
      <c r="AO166" s="25"/>
      <c r="AP166" s="24"/>
      <c r="AQ166" s="194"/>
      <c r="AR166" s="194"/>
      <c r="AS166" s="194"/>
      <c r="AT166" s="25"/>
      <c r="AU166" s="24"/>
      <c r="AV166" s="194"/>
      <c r="AW166" s="194"/>
      <c r="AX166" s="194"/>
      <c r="AY166" s="25"/>
      <c r="AZ166" s="24"/>
      <c r="BA166" s="194"/>
      <c r="BB166" s="194"/>
      <c r="BC166" s="194"/>
      <c r="BD166" s="25"/>
      <c r="BE166" s="77"/>
    </row>
    <row r="167" spans="1:228" ht="14.5" customHeight="1" x14ac:dyDescent="0.25">
      <c r="A167" s="131"/>
      <c r="B167" s="131"/>
      <c r="C167" s="22"/>
      <c r="D167" s="187"/>
      <c r="E167" s="187"/>
      <c r="F167" s="187"/>
      <c r="G167" s="187"/>
      <c r="H167" s="187"/>
      <c r="I167" s="187"/>
      <c r="J167" s="187"/>
      <c r="K167" s="187"/>
      <c r="L167" s="254"/>
      <c r="M167" s="254"/>
      <c r="N167" s="254"/>
      <c r="O167" s="254"/>
      <c r="P167" s="254"/>
      <c r="Q167" s="254"/>
      <c r="R167" s="254"/>
      <c r="S167" s="254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23"/>
      <c r="AK167" s="24"/>
      <c r="AL167" s="194"/>
      <c r="AM167" s="194"/>
      <c r="AN167" s="194"/>
      <c r="AO167" s="25"/>
      <c r="AP167" s="24"/>
      <c r="AQ167" s="194"/>
      <c r="AR167" s="194"/>
      <c r="AS167" s="194"/>
      <c r="AT167" s="25"/>
      <c r="AU167" s="24"/>
      <c r="AV167" s="194"/>
      <c r="AW167" s="194"/>
      <c r="AX167" s="194"/>
      <c r="AY167" s="25"/>
      <c r="AZ167" s="24"/>
      <c r="BA167" s="194"/>
      <c r="BB167" s="194"/>
      <c r="BC167" s="194"/>
      <c r="BD167" s="25"/>
      <c r="BE167" s="77"/>
    </row>
    <row r="168" spans="1:228" ht="14.5" customHeight="1" x14ac:dyDescent="0.25">
      <c r="A168" s="131"/>
      <c r="B168" s="131"/>
      <c r="C168" s="22"/>
      <c r="D168" s="187"/>
      <c r="E168" s="187"/>
      <c r="F168" s="187"/>
      <c r="G168" s="187"/>
      <c r="H168" s="187"/>
      <c r="I168" s="187"/>
      <c r="J168" s="187"/>
      <c r="K168" s="187"/>
      <c r="L168" s="254"/>
      <c r="M168" s="254"/>
      <c r="N168" s="254"/>
      <c r="O168" s="254"/>
      <c r="P168" s="254"/>
      <c r="Q168" s="254"/>
      <c r="R168" s="254"/>
      <c r="S168" s="254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23"/>
      <c r="AK168" s="24"/>
      <c r="AL168" s="194"/>
      <c r="AM168" s="194"/>
      <c r="AN168" s="194"/>
      <c r="AO168" s="25"/>
      <c r="AP168" s="24"/>
      <c r="AQ168" s="194"/>
      <c r="AR168" s="194"/>
      <c r="AS168" s="194"/>
      <c r="AT168" s="25"/>
      <c r="AU168" s="24"/>
      <c r="AV168" s="194"/>
      <c r="AW168" s="194"/>
      <c r="AX168" s="194"/>
      <c r="AY168" s="25"/>
      <c r="AZ168" s="24"/>
      <c r="BA168" s="194"/>
      <c r="BB168" s="194"/>
      <c r="BC168" s="194"/>
      <c r="BD168" s="25"/>
      <c r="BE168" s="77"/>
    </row>
    <row r="169" spans="1:228" ht="14.5" customHeight="1" x14ac:dyDescent="0.25">
      <c r="A169" s="131"/>
      <c r="B169" s="131"/>
      <c r="C169" s="22"/>
      <c r="D169" s="187"/>
      <c r="E169" s="187"/>
      <c r="F169" s="187"/>
      <c r="G169" s="187"/>
      <c r="H169" s="187"/>
      <c r="I169" s="187"/>
      <c r="J169" s="187"/>
      <c r="K169" s="187"/>
      <c r="L169" s="254"/>
      <c r="M169" s="254"/>
      <c r="N169" s="254"/>
      <c r="O169" s="254"/>
      <c r="P169" s="254"/>
      <c r="Q169" s="254"/>
      <c r="R169" s="254"/>
      <c r="S169" s="254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23"/>
      <c r="AK169" s="24"/>
      <c r="AL169" s="194"/>
      <c r="AM169" s="194"/>
      <c r="AN169" s="194"/>
      <c r="AO169" s="25"/>
      <c r="AP169" s="24"/>
      <c r="AQ169" s="194"/>
      <c r="AR169" s="194"/>
      <c r="AS169" s="194"/>
      <c r="AT169" s="25"/>
      <c r="AU169" s="24"/>
      <c r="AV169" s="194"/>
      <c r="AW169" s="194"/>
      <c r="AX169" s="194"/>
      <c r="AY169" s="25"/>
      <c r="AZ169" s="24"/>
      <c r="BA169" s="194"/>
      <c r="BB169" s="194"/>
      <c r="BC169" s="194"/>
      <c r="BD169" s="25"/>
      <c r="BE169" s="77"/>
    </row>
    <row r="170" spans="1:228" ht="14.5" customHeight="1" x14ac:dyDescent="0.25">
      <c r="A170" s="131"/>
      <c r="B170" s="131"/>
      <c r="C170" s="22"/>
      <c r="D170" s="187"/>
      <c r="E170" s="187"/>
      <c r="F170" s="187"/>
      <c r="G170" s="187"/>
      <c r="H170" s="187"/>
      <c r="I170" s="187"/>
      <c r="J170" s="187"/>
      <c r="K170" s="187"/>
      <c r="L170" s="254"/>
      <c r="M170" s="254"/>
      <c r="N170" s="254"/>
      <c r="O170" s="254"/>
      <c r="P170" s="254"/>
      <c r="Q170" s="254"/>
      <c r="R170" s="254"/>
      <c r="S170" s="254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23"/>
      <c r="AK170" s="24"/>
      <c r="AL170" s="194"/>
      <c r="AM170" s="194"/>
      <c r="AN170" s="194"/>
      <c r="AO170" s="25"/>
      <c r="AP170" s="24"/>
      <c r="AQ170" s="194"/>
      <c r="AR170" s="194"/>
      <c r="AS170" s="194"/>
      <c r="AT170" s="25"/>
      <c r="AU170" s="24"/>
      <c r="AV170" s="194"/>
      <c r="AW170" s="194"/>
      <c r="AX170" s="194"/>
      <c r="AY170" s="25"/>
      <c r="AZ170" s="24"/>
      <c r="BA170" s="194"/>
      <c r="BB170" s="194"/>
      <c r="BC170" s="194"/>
      <c r="BD170" s="25"/>
      <c r="BE170" s="77"/>
    </row>
    <row r="171" spans="1:228" ht="14.5" customHeight="1" x14ac:dyDescent="0.25">
      <c r="A171" s="131"/>
      <c r="B171" s="131"/>
      <c r="C171" s="22"/>
      <c r="D171" s="187"/>
      <c r="E171" s="187"/>
      <c r="F171" s="187"/>
      <c r="G171" s="187"/>
      <c r="H171" s="187"/>
      <c r="I171" s="187"/>
      <c r="J171" s="187"/>
      <c r="K171" s="187"/>
      <c r="L171" s="254"/>
      <c r="M171" s="254"/>
      <c r="N171" s="254"/>
      <c r="O171" s="254"/>
      <c r="P171" s="254"/>
      <c r="Q171" s="254"/>
      <c r="R171" s="254"/>
      <c r="S171" s="254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23"/>
      <c r="AK171" s="24"/>
      <c r="AL171" s="194"/>
      <c r="AM171" s="194"/>
      <c r="AN171" s="194"/>
      <c r="AO171" s="25"/>
      <c r="AP171" s="24"/>
      <c r="AQ171" s="194"/>
      <c r="AR171" s="194"/>
      <c r="AS171" s="194"/>
      <c r="AT171" s="25"/>
      <c r="AU171" s="24"/>
      <c r="AV171" s="194"/>
      <c r="AW171" s="194"/>
      <c r="AX171" s="194"/>
      <c r="AY171" s="25"/>
      <c r="AZ171" s="24"/>
      <c r="BA171" s="194"/>
      <c r="BB171" s="194"/>
      <c r="BC171" s="194"/>
      <c r="BD171" s="25"/>
      <c r="BE171" s="77"/>
    </row>
    <row r="172" spans="1:228" ht="14.5" customHeight="1" x14ac:dyDescent="0.25">
      <c r="A172" s="131"/>
      <c r="B172" s="131"/>
      <c r="C172" s="22"/>
      <c r="D172" s="187"/>
      <c r="E172" s="187"/>
      <c r="F172" s="187"/>
      <c r="G172" s="187"/>
      <c r="H172" s="187"/>
      <c r="I172" s="187"/>
      <c r="J172" s="187"/>
      <c r="K172" s="187"/>
      <c r="L172" s="254"/>
      <c r="M172" s="254"/>
      <c r="N172" s="254"/>
      <c r="O172" s="254"/>
      <c r="P172" s="254"/>
      <c r="Q172" s="254"/>
      <c r="R172" s="254"/>
      <c r="S172" s="254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23"/>
      <c r="AK172" s="24"/>
      <c r="AL172" s="194"/>
      <c r="AM172" s="194"/>
      <c r="AN172" s="194"/>
      <c r="AO172" s="25"/>
      <c r="AP172" s="24"/>
      <c r="AQ172" s="194"/>
      <c r="AR172" s="194"/>
      <c r="AS172" s="194"/>
      <c r="AT172" s="25"/>
      <c r="AU172" s="24"/>
      <c r="AV172" s="194"/>
      <c r="AW172" s="194"/>
      <c r="AX172" s="194"/>
      <c r="AY172" s="25"/>
      <c r="AZ172" s="24"/>
      <c r="BA172" s="194"/>
      <c r="BB172" s="194"/>
      <c r="BC172" s="194"/>
      <c r="BD172" s="25"/>
      <c r="BE172" s="77"/>
    </row>
    <row r="173" spans="1:228" ht="14.5" customHeight="1" x14ac:dyDescent="0.25">
      <c r="A173" s="131"/>
      <c r="B173" s="131"/>
      <c r="C173" s="22"/>
      <c r="D173" s="187"/>
      <c r="E173" s="187"/>
      <c r="F173" s="187"/>
      <c r="G173" s="187"/>
      <c r="H173" s="187"/>
      <c r="I173" s="187"/>
      <c r="J173" s="187"/>
      <c r="K173" s="187"/>
      <c r="L173" s="254"/>
      <c r="M173" s="254"/>
      <c r="N173" s="254"/>
      <c r="O173" s="254"/>
      <c r="P173" s="254"/>
      <c r="Q173" s="254"/>
      <c r="R173" s="254"/>
      <c r="S173" s="254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23"/>
      <c r="AK173" s="24"/>
      <c r="AL173" s="194"/>
      <c r="AM173" s="194"/>
      <c r="AN173" s="194"/>
      <c r="AO173" s="25"/>
      <c r="AP173" s="24"/>
      <c r="AQ173" s="194"/>
      <c r="AR173" s="194"/>
      <c r="AS173" s="194"/>
      <c r="AT173" s="25"/>
      <c r="AU173" s="24"/>
      <c r="AV173" s="194"/>
      <c r="AW173" s="194"/>
      <c r="AX173" s="194"/>
      <c r="AY173" s="25"/>
      <c r="AZ173" s="24"/>
      <c r="BA173" s="194"/>
      <c r="BB173" s="194"/>
      <c r="BC173" s="194"/>
      <c r="BD173" s="25"/>
      <c r="BE173" s="77"/>
    </row>
    <row r="174" spans="1:228" ht="14.5" customHeight="1" x14ac:dyDescent="0.25">
      <c r="A174" s="132"/>
      <c r="B174" s="132"/>
      <c r="C174" s="43"/>
      <c r="D174" s="44"/>
      <c r="E174" s="44"/>
      <c r="F174" s="44"/>
      <c r="G174" s="44"/>
      <c r="H174" s="44"/>
      <c r="I174" s="44"/>
      <c r="J174" s="44"/>
      <c r="K174" s="44"/>
      <c r="L174" s="255"/>
      <c r="M174" s="255"/>
      <c r="N174" s="255"/>
      <c r="O174" s="255"/>
      <c r="P174" s="255"/>
      <c r="Q174" s="255"/>
      <c r="R174" s="255"/>
      <c r="S174" s="255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5"/>
      <c r="AK174" s="46"/>
      <c r="AL174" s="47"/>
      <c r="AM174" s="47"/>
      <c r="AN174" s="47"/>
      <c r="AO174" s="48"/>
      <c r="AP174" s="46"/>
      <c r="AQ174" s="47"/>
      <c r="AR174" s="47"/>
      <c r="AS174" s="47"/>
      <c r="AT174" s="48"/>
      <c r="AU174" s="46"/>
      <c r="AV174" s="47"/>
      <c r="AW174" s="47"/>
      <c r="AX174" s="47"/>
      <c r="AY174" s="48"/>
      <c r="AZ174" s="46"/>
      <c r="BA174" s="47"/>
      <c r="BB174" s="47"/>
      <c r="BC174" s="47"/>
      <c r="BD174" s="48"/>
      <c r="BE174" s="77"/>
    </row>
  </sheetData>
  <sortState ref="B6:AF144">
    <sortCondition descending="1" ref="E6:E144"/>
    <sortCondition ref="G6:G144"/>
  </sortState>
  <conditionalFormatting sqref="C6:C14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T172"/>
  <sheetViews>
    <sheetView showGridLines="0" workbookViewId="0">
      <selection activeCell="I1" sqref="I1:I6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9" width="9.6328125" style="182" customWidth="1"/>
    <col min="10" max="11" width="10.81640625" style="182" customWidth="1"/>
    <col min="12" max="19" width="10.81640625" style="229" customWidth="1"/>
    <col min="20" max="26" width="10.81640625" style="182" customWidth="1"/>
    <col min="27" max="28" width="10.81640625" style="133" customWidth="1"/>
    <col min="29" max="33" width="10.81640625" style="133" hidden="1" customWidth="1"/>
    <col min="34" max="35" width="11.453125" style="133" customWidth="1"/>
    <col min="36" max="228" width="10.81640625" style="133" customWidth="1"/>
  </cols>
  <sheetData>
    <row r="1" spans="1:54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5">
        <v>45634</v>
      </c>
      <c r="X1" s="183">
        <v>45634</v>
      </c>
      <c r="Y1" s="188">
        <v>45627</v>
      </c>
      <c r="Z1" s="183">
        <v>45627</v>
      </c>
      <c r="AA1" s="79"/>
      <c r="AB1" s="35"/>
      <c r="AC1" s="7"/>
      <c r="AD1" s="7"/>
      <c r="AE1" s="7"/>
      <c r="AF1" s="7"/>
      <c r="AG1" s="8"/>
      <c r="AH1" s="9"/>
      <c r="AI1" s="9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7" t="s">
        <v>31</v>
      </c>
      <c r="X2" s="184" t="s">
        <v>31</v>
      </c>
      <c r="Y2" s="189" t="s">
        <v>927</v>
      </c>
      <c r="Z2" s="184" t="s">
        <v>927</v>
      </c>
      <c r="AA2" s="79"/>
      <c r="AB2" s="35"/>
      <c r="AC2" s="20"/>
      <c r="AD2" s="20"/>
      <c r="AE2" s="20"/>
      <c r="AF2" s="20"/>
      <c r="AG2" s="21"/>
      <c r="AH2" s="9"/>
      <c r="AI2" s="9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32</v>
      </c>
      <c r="T3" s="185" t="s">
        <v>413</v>
      </c>
      <c r="U3" s="2" t="s">
        <v>413</v>
      </c>
      <c r="V3" s="185" t="s">
        <v>51</v>
      </c>
      <c r="W3" s="2" t="s">
        <v>51</v>
      </c>
      <c r="X3" s="185" t="s">
        <v>32</v>
      </c>
      <c r="Y3" s="190" t="s">
        <v>51</v>
      </c>
      <c r="Z3" s="185" t="s">
        <v>32</v>
      </c>
      <c r="AA3" s="79"/>
      <c r="AB3" s="35"/>
      <c r="AC3" s="21"/>
      <c r="AD3" s="21"/>
      <c r="AE3" s="21"/>
      <c r="AF3" s="21"/>
      <c r="AG3" s="21"/>
      <c r="AH3" s="9"/>
      <c r="AI3" s="9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1016</v>
      </c>
      <c r="J4" s="185" t="s">
        <v>1299</v>
      </c>
      <c r="K4" s="190" t="s">
        <v>1034</v>
      </c>
      <c r="L4" s="185" t="s">
        <v>1299</v>
      </c>
      <c r="M4" s="190" t="s">
        <v>1016</v>
      </c>
      <c r="N4" s="185" t="s">
        <v>1034</v>
      </c>
      <c r="O4" s="190" t="s">
        <v>1034</v>
      </c>
      <c r="P4" s="185" t="s">
        <v>1016</v>
      </c>
      <c r="Q4" s="190" t="s">
        <v>1016</v>
      </c>
      <c r="R4" s="185" t="s">
        <v>1308</v>
      </c>
      <c r="S4" s="190" t="s">
        <v>1034</v>
      </c>
      <c r="T4" s="185" t="s">
        <v>1020</v>
      </c>
      <c r="U4" s="2" t="s">
        <v>42</v>
      </c>
      <c r="V4" s="185" t="s">
        <v>1020</v>
      </c>
      <c r="W4" s="2" t="s">
        <v>1016</v>
      </c>
      <c r="X4" s="185" t="s">
        <v>1016</v>
      </c>
      <c r="Y4" s="190" t="s">
        <v>1299</v>
      </c>
      <c r="Z4" s="185" t="s">
        <v>1299</v>
      </c>
      <c r="AA4" s="79"/>
      <c r="AB4" s="35"/>
      <c r="AC4" s="21"/>
      <c r="AD4" s="21"/>
      <c r="AE4" s="21"/>
      <c r="AF4" s="21"/>
      <c r="AG4" s="21"/>
      <c r="AH4" s="9"/>
      <c r="AI4" s="9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1094</v>
      </c>
      <c r="G5" s="18" t="s">
        <v>11</v>
      </c>
      <c r="H5" s="2"/>
      <c r="I5" s="190">
        <v>6</v>
      </c>
      <c r="J5" s="185">
        <v>4</v>
      </c>
      <c r="K5" s="190">
        <v>15</v>
      </c>
      <c r="L5" s="185">
        <v>9</v>
      </c>
      <c r="M5" s="190">
        <v>9</v>
      </c>
      <c r="N5" s="185">
        <v>15</v>
      </c>
      <c r="O5" s="190">
        <v>10</v>
      </c>
      <c r="P5" s="185">
        <v>5</v>
      </c>
      <c r="Q5" s="190">
        <v>2</v>
      </c>
      <c r="R5" s="185">
        <v>18</v>
      </c>
      <c r="S5" s="190">
        <v>11</v>
      </c>
      <c r="T5" s="185">
        <v>189</v>
      </c>
      <c r="U5" s="2">
        <v>387</v>
      </c>
      <c r="V5" s="185">
        <v>47</v>
      </c>
      <c r="W5" s="2">
        <v>9</v>
      </c>
      <c r="X5" s="185">
        <v>8</v>
      </c>
      <c r="Y5" s="190">
        <v>1</v>
      </c>
      <c r="Z5" s="185">
        <v>5</v>
      </c>
      <c r="AA5" s="79"/>
      <c r="AB5" s="35"/>
      <c r="AC5" s="29"/>
      <c r="AD5" s="29"/>
      <c r="AE5" s="29"/>
      <c r="AF5" s="29"/>
      <c r="AG5" s="29"/>
      <c r="AH5" s="9"/>
      <c r="AI5" s="9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910</v>
      </c>
      <c r="E6" s="2">
        <f>LARGE(H6:AG6,1)+LARGE(H6:AG6,2)+LARGE(H6:AG6,3)+LARGE(H6:AG6,4)+LARGE(H6:AG6,5)+F6</f>
        <v>66</v>
      </c>
      <c r="F6" s="239">
        <v>20</v>
      </c>
      <c r="G6" s="30">
        <f>COUNT(H6:Z6)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>
        <v>20</v>
      </c>
      <c r="S6" s="191" t="s">
        <v>13</v>
      </c>
      <c r="T6" s="202" t="s">
        <v>13</v>
      </c>
      <c r="U6" s="94" t="s">
        <v>13</v>
      </c>
      <c r="V6" s="186">
        <v>26</v>
      </c>
      <c r="W6" s="94" t="s">
        <v>13</v>
      </c>
      <c r="X6" s="186" t="s">
        <v>13</v>
      </c>
      <c r="Y6" s="191" t="s">
        <v>13</v>
      </c>
      <c r="Z6" s="186" t="s">
        <v>13</v>
      </c>
      <c r="AA6" s="79"/>
      <c r="AB6" s="35"/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72</v>
      </c>
      <c r="E7" s="2">
        <f>LARGE(H7:AG7,1)+LARGE(H7:AG7,2)+LARGE(H7:AG7,3)+LARGE(H7:AG7,4)+LARGE(H7:AG7,5)+F7</f>
        <v>60</v>
      </c>
      <c r="F7" s="239">
        <v>20</v>
      </c>
      <c r="G7" s="30">
        <f>COUNT(H7:Z7)</f>
        <v>2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>
        <v>17</v>
      </c>
      <c r="S7" s="191" t="s">
        <v>13</v>
      </c>
      <c r="T7" s="202" t="s">
        <v>13</v>
      </c>
      <c r="U7" s="94" t="s">
        <v>13</v>
      </c>
      <c r="V7" s="186">
        <v>23</v>
      </c>
      <c r="W7" s="94" t="s">
        <v>13</v>
      </c>
      <c r="X7" s="186" t="s">
        <v>13</v>
      </c>
      <c r="Y7" s="191" t="s">
        <v>13</v>
      </c>
      <c r="Z7" s="186" t="s">
        <v>13</v>
      </c>
      <c r="AA7" s="79"/>
      <c r="AB7" s="35"/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83</v>
      </c>
      <c r="E8" s="2">
        <f>LARGE(H8:AG8,1)+LARGE(H8:AG8,2)+LARGE(H8:AG8,3)+LARGE(H8:AG8,4)+LARGE(H8:AG8,5)+F8</f>
        <v>37</v>
      </c>
      <c r="F8" s="239"/>
      <c r="G8" s="30">
        <f>COUNT(H8:Z8)</f>
        <v>2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202">
        <v>17</v>
      </c>
      <c r="U8" s="94" t="s">
        <v>13</v>
      </c>
      <c r="V8" s="186">
        <v>20</v>
      </c>
      <c r="W8" s="94" t="s">
        <v>13</v>
      </c>
      <c r="X8" s="186" t="s">
        <v>13</v>
      </c>
      <c r="Y8" s="191" t="s">
        <v>13</v>
      </c>
      <c r="Z8" s="186" t="s">
        <v>13</v>
      </c>
      <c r="AA8" s="79"/>
      <c r="AB8" s="35"/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77</v>
      </c>
      <c r="E9" s="2">
        <f>LARGE(H9:AG9,1)+LARGE(H9:AG9,2)+LARGE(H9:AG9,3)+LARGE(H9:AG9,4)+LARGE(H9:AG9,5)+F9</f>
        <v>37</v>
      </c>
      <c r="F9" s="239">
        <v>20</v>
      </c>
      <c r="G9" s="30">
        <f>COUNT(H9:Z9)</f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>
        <v>12</v>
      </c>
      <c r="P9" s="186" t="s">
        <v>13</v>
      </c>
      <c r="Q9" s="191" t="s">
        <v>13</v>
      </c>
      <c r="R9" s="186" t="s">
        <v>13</v>
      </c>
      <c r="S9" s="191" t="s">
        <v>13</v>
      </c>
      <c r="T9" s="202" t="s">
        <v>13</v>
      </c>
      <c r="U9" s="94">
        <v>5</v>
      </c>
      <c r="V9" s="186" t="s">
        <v>13</v>
      </c>
      <c r="W9" s="94" t="s">
        <v>13</v>
      </c>
      <c r="X9" s="186" t="s">
        <v>13</v>
      </c>
      <c r="Y9" s="191" t="s">
        <v>13</v>
      </c>
      <c r="Z9" s="186" t="s">
        <v>13</v>
      </c>
      <c r="AA9" s="79"/>
      <c r="AB9" s="35"/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71</v>
      </c>
      <c r="E10" s="2">
        <f>LARGE(H10:AG10,1)+LARGE(H10:AG10,2)+LARGE(H10:AG10,3)+LARGE(H10:AG10,4)+LARGE(H10:AG10,5)+F10</f>
        <v>34</v>
      </c>
      <c r="F10" s="239">
        <v>20</v>
      </c>
      <c r="G10" s="30">
        <f>COUNT(H10:Z10)</f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>
        <v>14</v>
      </c>
      <c r="S10" s="191" t="s">
        <v>13</v>
      </c>
      <c r="T10" s="202" t="s">
        <v>13</v>
      </c>
      <c r="U10" s="94" t="s">
        <v>13</v>
      </c>
      <c r="V10" s="186" t="s">
        <v>13</v>
      </c>
      <c r="W10" s="94" t="s">
        <v>13</v>
      </c>
      <c r="X10" s="186" t="s">
        <v>13</v>
      </c>
      <c r="Y10" s="191" t="s">
        <v>13</v>
      </c>
      <c r="Z10" s="186" t="s">
        <v>13</v>
      </c>
      <c r="AA10" s="79"/>
      <c r="AB10" s="35"/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822</v>
      </c>
      <c r="E11" s="2">
        <f>LARGE(H11:AG11,1)+LARGE(H11:AG11,2)+LARGE(H11:AG11,3)+LARGE(H11:AG11,4)+LARGE(H11:AG11,5)+F11</f>
        <v>34</v>
      </c>
      <c r="F11" s="239">
        <v>20</v>
      </c>
      <c r="G11" s="30">
        <f>COUNT(H11:Z11)</f>
        <v>2</v>
      </c>
      <c r="H11" s="31"/>
      <c r="I11" s="191" t="s">
        <v>13</v>
      </c>
      <c r="J11" s="186">
        <v>8</v>
      </c>
      <c r="K11" s="191" t="s">
        <v>13</v>
      </c>
      <c r="L11" s="186">
        <v>6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202" t="s">
        <v>13</v>
      </c>
      <c r="U11" s="94" t="s">
        <v>13</v>
      </c>
      <c r="V11" s="186" t="s">
        <v>13</v>
      </c>
      <c r="W11" s="94" t="s">
        <v>13</v>
      </c>
      <c r="X11" s="186" t="s">
        <v>13</v>
      </c>
      <c r="Y11" s="191" t="s">
        <v>13</v>
      </c>
      <c r="Z11" s="186" t="s">
        <v>13</v>
      </c>
      <c r="AA11" s="79"/>
      <c r="AB11" s="35"/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79</v>
      </c>
      <c r="E12" s="2">
        <f>LARGE(H12:AG12,1)+LARGE(H12:AG12,2)+LARGE(H12:AG12,3)+LARGE(H12:AG12,4)+LARGE(H12:AG12,5)+F12</f>
        <v>32</v>
      </c>
      <c r="F12" s="239">
        <v>20</v>
      </c>
      <c r="G12" s="30">
        <f>COUNT(H12:Z12)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12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 t="s">
        <v>13</v>
      </c>
      <c r="U12" s="94" t="s">
        <v>13</v>
      </c>
      <c r="V12" s="186" t="s">
        <v>13</v>
      </c>
      <c r="W12" s="94" t="s">
        <v>13</v>
      </c>
      <c r="X12" s="186" t="s">
        <v>13</v>
      </c>
      <c r="Y12" s="191" t="s">
        <v>13</v>
      </c>
      <c r="Z12" s="186" t="s">
        <v>13</v>
      </c>
      <c r="AA12" s="79"/>
      <c r="AB12" s="35"/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294</v>
      </c>
      <c r="E13" s="2">
        <f>LARGE(H13:AG13,1)+LARGE(H13:AG13,2)+LARGE(H13:AG13,3)+LARGE(H13:AG13,4)+LARGE(H13:AG13,5)+F13</f>
        <v>30</v>
      </c>
      <c r="F13" s="239">
        <v>20</v>
      </c>
      <c r="G13" s="30">
        <f>COUNT(H13:Z13)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>
        <v>10</v>
      </c>
      <c r="S13" s="191" t="s">
        <v>13</v>
      </c>
      <c r="T13" s="202" t="s">
        <v>13</v>
      </c>
      <c r="U13" s="94" t="s">
        <v>13</v>
      </c>
      <c r="V13" s="186" t="s">
        <v>13</v>
      </c>
      <c r="W13" s="94" t="s">
        <v>13</v>
      </c>
      <c r="X13" s="186" t="s">
        <v>13</v>
      </c>
      <c r="Y13" s="191" t="s">
        <v>13</v>
      </c>
      <c r="Z13" s="186" t="s">
        <v>13</v>
      </c>
      <c r="AA13" s="79"/>
      <c r="AB13" s="35"/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287</v>
      </c>
      <c r="E14" s="2">
        <f>LARGE(H14:AG14,1)+LARGE(H14:AG14,2)+LARGE(H14:AG14,3)+LARGE(H14:AG14,4)+LARGE(H14:AG14,5)+F14</f>
        <v>28</v>
      </c>
      <c r="F14" s="239">
        <v>20</v>
      </c>
      <c r="G14" s="30">
        <f>COUNT(H14:Z14)</f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202" t="s">
        <v>13</v>
      </c>
      <c r="U14" s="94" t="s">
        <v>13</v>
      </c>
      <c r="V14" s="186">
        <v>8</v>
      </c>
      <c r="W14" s="94" t="s">
        <v>13</v>
      </c>
      <c r="X14" s="186" t="s">
        <v>13</v>
      </c>
      <c r="Y14" s="191" t="s">
        <v>13</v>
      </c>
      <c r="Z14" s="186" t="s">
        <v>13</v>
      </c>
      <c r="AA14" s="79"/>
      <c r="AB14" s="35"/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793</v>
      </c>
      <c r="E15" s="2">
        <f>LARGE(H15:AG15,1)+LARGE(H15:AG15,2)+LARGE(H15:AG15,3)+LARGE(H15:AG15,4)+LARGE(H15:AG15,5)+F15</f>
        <v>27</v>
      </c>
      <c r="F15" s="239"/>
      <c r="G15" s="30">
        <f>COUNT(H15:Z15)</f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202">
        <v>12</v>
      </c>
      <c r="U15" s="94">
        <v>15</v>
      </c>
      <c r="V15" s="186" t="s">
        <v>13</v>
      </c>
      <c r="W15" s="94" t="s">
        <v>13</v>
      </c>
      <c r="X15" s="186" t="s">
        <v>13</v>
      </c>
      <c r="Y15" s="191" t="s">
        <v>13</v>
      </c>
      <c r="Z15" s="186" t="s">
        <v>13</v>
      </c>
      <c r="AA15" s="79"/>
      <c r="AB15" s="35"/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825</v>
      </c>
      <c r="E16" s="2">
        <f>LARGE(H16:AG16,1)+LARGE(H16:AG16,2)+LARGE(H16:AG16,3)+LARGE(H16:AG16,4)+LARGE(H16:AG16,5)+F16</f>
        <v>26</v>
      </c>
      <c r="F16" s="238">
        <v>20</v>
      </c>
      <c r="G16" s="30">
        <f>COUNT(H16:Z16)</f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 t="s">
        <v>13</v>
      </c>
      <c r="U16" s="94" t="s">
        <v>13</v>
      </c>
      <c r="V16" s="186" t="s">
        <v>13</v>
      </c>
      <c r="W16" s="94">
        <v>6</v>
      </c>
      <c r="X16" s="186" t="s">
        <v>13</v>
      </c>
      <c r="Y16" s="191" t="s">
        <v>13</v>
      </c>
      <c r="Z16" s="186" t="s">
        <v>13</v>
      </c>
      <c r="AA16" s="79"/>
      <c r="AB16" s="35"/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74</v>
      </c>
      <c r="E17" s="2">
        <f>LARGE(H17:AG17,1)+LARGE(H17:AG17,2)+LARGE(H17:AG17,3)+LARGE(H17:AG17,4)+LARGE(H17:AG17,5)+F17</f>
        <v>26</v>
      </c>
      <c r="F17" s="239"/>
      <c r="G17" s="30">
        <f>COUNT(H17:Z17)</f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202">
        <v>26</v>
      </c>
      <c r="U17" s="94" t="s">
        <v>13</v>
      </c>
      <c r="V17" s="186" t="s">
        <v>13</v>
      </c>
      <c r="W17" s="94" t="s">
        <v>13</v>
      </c>
      <c r="X17" s="186" t="s">
        <v>13</v>
      </c>
      <c r="Y17" s="191" t="s">
        <v>13</v>
      </c>
      <c r="Z17" s="186" t="s">
        <v>13</v>
      </c>
      <c r="AA17" s="79"/>
      <c r="AB17" s="35"/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6" customHeight="1" x14ac:dyDescent="0.35">
      <c r="A18" s="30">
        <v>13</v>
      </c>
      <c r="B18" s="30">
        <v>13</v>
      </c>
      <c r="C18" s="30">
        <f>B18-A18</f>
        <v>0</v>
      </c>
      <c r="D18" s="18" t="s">
        <v>78</v>
      </c>
      <c r="E18" s="2">
        <f>LARGE(H18:AG18,1)+LARGE(H18:AG18,2)+LARGE(H18:AG18,3)+LARGE(H18:AG18,4)+LARGE(H18:AG18,5)+F18</f>
        <v>26</v>
      </c>
      <c r="F18" s="239">
        <v>20</v>
      </c>
      <c r="G18" s="30">
        <f>COUNT(H18:Z18)</f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6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202" t="s">
        <v>13</v>
      </c>
      <c r="U18" s="94" t="s">
        <v>13</v>
      </c>
      <c r="V18" s="186" t="s">
        <v>13</v>
      </c>
      <c r="W18" s="94" t="s">
        <v>13</v>
      </c>
      <c r="X18" s="186" t="s">
        <v>13</v>
      </c>
      <c r="Y18" s="191" t="s">
        <v>13</v>
      </c>
      <c r="Z18" s="186" t="s">
        <v>13</v>
      </c>
      <c r="AA18" s="79"/>
      <c r="AB18" s="35"/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1151</v>
      </c>
      <c r="E19" s="2">
        <f>LARGE(H19:AG19,1)+LARGE(H19:AG19,2)+LARGE(H19:AG19,3)+LARGE(H19:AG19,4)+LARGE(H19:AG19,5)+F19</f>
        <v>25</v>
      </c>
      <c r="F19" s="239">
        <v>20</v>
      </c>
      <c r="G19" s="30">
        <f>COUNT(H19:Z19)</f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 t="s">
        <v>13</v>
      </c>
      <c r="U19" s="94">
        <v>5</v>
      </c>
      <c r="V19" s="186" t="s">
        <v>13</v>
      </c>
      <c r="W19" s="94" t="s">
        <v>13</v>
      </c>
      <c r="X19" s="186" t="s">
        <v>13</v>
      </c>
      <c r="Y19" s="191" t="s">
        <v>13</v>
      </c>
      <c r="Z19" s="186" t="s">
        <v>13</v>
      </c>
      <c r="AA19" s="79"/>
      <c r="AB19" s="35"/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1134</v>
      </c>
      <c r="E20" s="2">
        <f>LARGE(H20:AG20,1)+LARGE(H20:AG20,2)+LARGE(H20:AG20,3)+LARGE(H20:AG20,4)+LARGE(H20:AG20,5)+F20</f>
        <v>25</v>
      </c>
      <c r="F20" s="239">
        <v>20</v>
      </c>
      <c r="G20" s="30">
        <f>COUNT(H20:Z20)</f>
        <v>2</v>
      </c>
      <c r="H20" s="31"/>
      <c r="I20" s="191" t="s">
        <v>13</v>
      </c>
      <c r="J20" s="186" t="s">
        <v>13</v>
      </c>
      <c r="K20" s="191" t="s">
        <v>13</v>
      </c>
      <c r="L20" s="186">
        <v>2</v>
      </c>
      <c r="M20" s="191" t="s">
        <v>13</v>
      </c>
      <c r="N20" s="186" t="s">
        <v>13</v>
      </c>
      <c r="O20" s="191">
        <v>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202" t="s">
        <v>13</v>
      </c>
      <c r="U20" s="94" t="s">
        <v>13</v>
      </c>
      <c r="V20" s="186" t="s">
        <v>13</v>
      </c>
      <c r="W20" s="94" t="s">
        <v>13</v>
      </c>
      <c r="X20" s="186" t="s">
        <v>13</v>
      </c>
      <c r="Y20" s="191" t="s">
        <v>13</v>
      </c>
      <c r="Z20" s="186" t="s">
        <v>13</v>
      </c>
      <c r="AA20" s="79"/>
      <c r="AB20" s="35"/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228</v>
      </c>
      <c r="E21" s="2">
        <f>LARGE(H21:AG21,1)+LARGE(H21:AG21,2)+LARGE(H21:AG21,3)+LARGE(H21:AG21,4)+LARGE(H21:AG21,5)+F21</f>
        <v>24</v>
      </c>
      <c r="F21" s="239">
        <v>20</v>
      </c>
      <c r="G21" s="30">
        <f>COUNT(H21:Z21)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4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202" t="s">
        <v>13</v>
      </c>
      <c r="U21" s="94" t="s">
        <v>13</v>
      </c>
      <c r="V21" s="186" t="s">
        <v>13</v>
      </c>
      <c r="W21" s="94" t="s">
        <v>13</v>
      </c>
      <c r="X21" s="186" t="s">
        <v>13</v>
      </c>
      <c r="Y21" s="191" t="s">
        <v>13</v>
      </c>
      <c r="Z21" s="186" t="s">
        <v>13</v>
      </c>
      <c r="AA21" s="79"/>
      <c r="AB21" s="35"/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279</v>
      </c>
      <c r="E22" s="2">
        <f>LARGE(H22:AG22,1)+LARGE(H22:AG22,2)+LARGE(H22:AG22,3)+LARGE(H22:AG22,4)+LARGE(H22:AG22,5)+F22</f>
        <v>23</v>
      </c>
      <c r="F22" s="239"/>
      <c r="G22" s="30">
        <f>COUNT(H22:Z22)</f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>
        <v>23</v>
      </c>
      <c r="U22" s="94" t="s">
        <v>13</v>
      </c>
      <c r="V22" s="186" t="s">
        <v>13</v>
      </c>
      <c r="W22" s="94" t="s">
        <v>13</v>
      </c>
      <c r="X22" s="186" t="s">
        <v>13</v>
      </c>
      <c r="Y22" s="191" t="s">
        <v>13</v>
      </c>
      <c r="Z22" s="186" t="s">
        <v>13</v>
      </c>
      <c r="AA22" s="79"/>
      <c r="AB22" s="35"/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882</v>
      </c>
      <c r="E23" s="2">
        <f>LARGE(H23:AG23,1)+LARGE(H23:AG23,2)+LARGE(H23:AG23,3)+LARGE(H23:AG23,4)+LARGE(H23:AG23,5)+F23</f>
        <v>23</v>
      </c>
      <c r="F23" s="238">
        <v>20</v>
      </c>
      <c r="G23" s="30">
        <f>COUNT(H23:Z23)</f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202" t="s">
        <v>13</v>
      </c>
      <c r="U23" s="94" t="s">
        <v>13</v>
      </c>
      <c r="V23" s="186" t="s">
        <v>13</v>
      </c>
      <c r="W23" s="94">
        <v>3</v>
      </c>
      <c r="X23" s="186" t="s">
        <v>13</v>
      </c>
      <c r="Y23" s="191" t="s">
        <v>13</v>
      </c>
      <c r="Z23" s="186" t="s">
        <v>13</v>
      </c>
      <c r="AA23" s="79"/>
      <c r="AB23" s="35"/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800</v>
      </c>
      <c r="E24" s="2">
        <f>LARGE(H24:AG24,1)+LARGE(H24:AG24,2)+LARGE(H24:AG24,3)+LARGE(H24:AG24,4)+LARGE(H24:AG24,5)+F24</f>
        <v>23</v>
      </c>
      <c r="F24" s="239"/>
      <c r="G24" s="30">
        <f>COUNT(H24:Z24)</f>
        <v>2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>
        <v>8</v>
      </c>
      <c r="U24" s="94">
        <v>15</v>
      </c>
      <c r="V24" s="186" t="s">
        <v>13</v>
      </c>
      <c r="W24" s="94" t="s">
        <v>13</v>
      </c>
      <c r="X24" s="186" t="s">
        <v>13</v>
      </c>
      <c r="Y24" s="191" t="s">
        <v>13</v>
      </c>
      <c r="Z24" s="186" t="s">
        <v>13</v>
      </c>
      <c r="AA24" s="79"/>
      <c r="AB24" s="35"/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717</v>
      </c>
      <c r="E25" s="2">
        <f>LARGE(H25:AG25,1)+LARGE(H25:AG25,2)+LARGE(H25:AG25,3)+LARGE(H25:AG25,4)+LARGE(H25:AG25,5)+F25</f>
        <v>22</v>
      </c>
      <c r="F25" s="239">
        <v>20</v>
      </c>
      <c r="G25" s="30">
        <f>COUNT(H25:Z25)</f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>
        <v>2</v>
      </c>
      <c r="Q25" s="191" t="s">
        <v>13</v>
      </c>
      <c r="R25" s="186" t="s">
        <v>13</v>
      </c>
      <c r="S25" s="191" t="s">
        <v>13</v>
      </c>
      <c r="T25" s="202" t="s">
        <v>13</v>
      </c>
      <c r="U25" s="94" t="s">
        <v>13</v>
      </c>
      <c r="V25" s="186" t="s">
        <v>13</v>
      </c>
      <c r="W25" s="94" t="s">
        <v>13</v>
      </c>
      <c r="X25" s="186" t="s">
        <v>13</v>
      </c>
      <c r="Y25" s="191" t="s">
        <v>13</v>
      </c>
      <c r="Z25" s="186" t="s">
        <v>13</v>
      </c>
      <c r="AA25" s="79"/>
      <c r="AB25" s="35"/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479</v>
      </c>
      <c r="E26" s="2">
        <f>LARGE(H26:AG26,1)+LARGE(H26:AG26,2)+LARGE(H26:AG26,3)+LARGE(H26:AG26,4)+LARGE(H26:AG26,5)+F26</f>
        <v>20</v>
      </c>
      <c r="F26" s="239">
        <v>20</v>
      </c>
      <c r="G26" s="30">
        <f>COUNT(H26:Z26)</f>
        <v>0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 t="s">
        <v>13</v>
      </c>
      <c r="W26" s="94" t="s">
        <v>13</v>
      </c>
      <c r="X26" s="186" t="s">
        <v>13</v>
      </c>
      <c r="Y26" s="191" t="s">
        <v>13</v>
      </c>
      <c r="Z26" s="186" t="s">
        <v>13</v>
      </c>
      <c r="AA26" s="79"/>
      <c r="AB26" s="35"/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732</v>
      </c>
      <c r="E27" s="2">
        <f>LARGE(H27:AG27,1)+LARGE(H27:AG27,2)+LARGE(H27:AG27,3)+LARGE(H27:AG27,4)+LARGE(H27:AG27,5)+F27</f>
        <v>20</v>
      </c>
      <c r="F27" s="239">
        <v>20</v>
      </c>
      <c r="G27" s="30">
        <f>COUNT(H27:Z27)</f>
        <v>0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 t="s">
        <v>13</v>
      </c>
      <c r="W27" s="94" t="s">
        <v>13</v>
      </c>
      <c r="X27" s="186" t="s">
        <v>13</v>
      </c>
      <c r="Y27" s="191" t="s">
        <v>13</v>
      </c>
      <c r="Z27" s="186" t="s">
        <v>13</v>
      </c>
      <c r="AA27" s="79"/>
      <c r="AB27" s="35"/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509</v>
      </c>
      <c r="E28" s="2">
        <f>LARGE(H28:AG28,1)+LARGE(H28:AG28,2)+LARGE(H28:AG28,3)+LARGE(H28:AG28,4)+LARGE(H28:AG28,5)+F28</f>
        <v>20</v>
      </c>
      <c r="F28" s="239">
        <v>20</v>
      </c>
      <c r="G28" s="30">
        <f>COUNT(H28:Z28)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 t="s">
        <v>13</v>
      </c>
      <c r="W28" s="94" t="s">
        <v>13</v>
      </c>
      <c r="X28" s="186" t="s">
        <v>13</v>
      </c>
      <c r="Y28" s="191" t="s">
        <v>13</v>
      </c>
      <c r="Z28" s="186" t="s">
        <v>13</v>
      </c>
      <c r="AA28" s="79"/>
      <c r="AB28" s="35"/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472</v>
      </c>
      <c r="E29" s="2">
        <f>LARGE(H29:AG29,1)+LARGE(H29:AG29,2)+LARGE(H29:AG29,3)+LARGE(H29:AG29,4)+LARGE(H29:AG29,5)+F29</f>
        <v>20</v>
      </c>
      <c r="F29" s="239">
        <v>20</v>
      </c>
      <c r="G29" s="30">
        <f>COUNT(H29:Z29)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 t="s">
        <v>13</v>
      </c>
      <c r="U29" s="94" t="s">
        <v>13</v>
      </c>
      <c r="V29" s="186" t="s">
        <v>13</v>
      </c>
      <c r="W29" s="94" t="s">
        <v>13</v>
      </c>
      <c r="X29" s="186" t="s">
        <v>13</v>
      </c>
      <c r="Y29" s="191" t="s">
        <v>13</v>
      </c>
      <c r="Z29" s="186" t="s">
        <v>13</v>
      </c>
      <c r="AA29" s="79"/>
      <c r="AB29" s="35"/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318</v>
      </c>
      <c r="E30" s="2">
        <f>LARGE(H30:AG30,1)+LARGE(H30:AG30,2)+LARGE(H30:AG30,3)+LARGE(H30:AG30,4)+LARGE(H30:AG30,5)+F30</f>
        <v>20</v>
      </c>
      <c r="F30" s="239">
        <v>20</v>
      </c>
      <c r="G30" s="30">
        <f>COUNT(H30:Z30)</f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 t="s">
        <v>13</v>
      </c>
      <c r="U30" s="94" t="s">
        <v>13</v>
      </c>
      <c r="V30" s="186" t="s">
        <v>13</v>
      </c>
      <c r="W30" s="94" t="s">
        <v>13</v>
      </c>
      <c r="X30" s="186" t="s">
        <v>13</v>
      </c>
      <c r="Y30" s="191" t="s">
        <v>13</v>
      </c>
      <c r="Z30" s="186" t="s">
        <v>13</v>
      </c>
      <c r="AA30" s="79"/>
      <c r="AB30" s="35"/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650</v>
      </c>
      <c r="E31" s="2">
        <f>LARGE(H31:AG31,1)+LARGE(H31:AG31,2)+LARGE(H31:AG31,3)+LARGE(H31:AG31,4)+LARGE(H31:AG31,5)+F31</f>
        <v>20</v>
      </c>
      <c r="F31" s="239">
        <v>20</v>
      </c>
      <c r="G31" s="30">
        <f>COUNT(H31:Z31)</f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 t="s">
        <v>13</v>
      </c>
      <c r="W31" s="94" t="s">
        <v>13</v>
      </c>
      <c r="X31" s="186" t="s">
        <v>13</v>
      </c>
      <c r="Y31" s="191" t="s">
        <v>13</v>
      </c>
      <c r="Z31" s="186" t="s">
        <v>13</v>
      </c>
      <c r="AA31" s="79"/>
      <c r="AB31" s="35"/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470</v>
      </c>
      <c r="E32" s="2">
        <f>LARGE(H32:AG32,1)+LARGE(H32:AG32,2)+LARGE(H32:AG32,3)+LARGE(H32:AG32,4)+LARGE(H32:AG32,5)+F32</f>
        <v>20</v>
      </c>
      <c r="F32" s="238">
        <v>20</v>
      </c>
      <c r="G32" s="30">
        <f>COUNT(H32:Z32)</f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202" t="s">
        <v>13</v>
      </c>
      <c r="U32" s="94" t="s">
        <v>13</v>
      </c>
      <c r="V32" s="186" t="s">
        <v>13</v>
      </c>
      <c r="W32" s="94" t="s">
        <v>13</v>
      </c>
      <c r="X32" s="186" t="s">
        <v>13</v>
      </c>
      <c r="Y32" s="191" t="s">
        <v>13</v>
      </c>
      <c r="Z32" s="186" t="s">
        <v>13</v>
      </c>
      <c r="AA32" s="79"/>
      <c r="AB32" s="35"/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8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82</v>
      </c>
      <c r="E33" s="2">
        <f>LARGE(H33:AG33,1)+LARGE(H33:AG33,2)+LARGE(H33:AG33,3)+LARGE(H33:AG33,4)+LARGE(H33:AG33,5)+F33</f>
        <v>20</v>
      </c>
      <c r="F33" s="238">
        <v>20</v>
      </c>
      <c r="G33" s="30">
        <f>COUNT(H33:Z33)</f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202" t="s">
        <v>13</v>
      </c>
      <c r="U33" s="94" t="s">
        <v>13</v>
      </c>
      <c r="V33" s="186" t="s">
        <v>13</v>
      </c>
      <c r="W33" s="94" t="s">
        <v>13</v>
      </c>
      <c r="X33" s="186" t="s">
        <v>13</v>
      </c>
      <c r="Y33" s="191" t="s">
        <v>13</v>
      </c>
      <c r="Z33" s="186" t="s">
        <v>13</v>
      </c>
      <c r="AA33" s="79"/>
      <c r="AB33" s="35"/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</row>
    <row r="34" spans="1:228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713</v>
      </c>
      <c r="E34" s="2">
        <f>LARGE(H34:AG34,1)+LARGE(H34:AG34,2)+LARGE(H34:AG34,3)+LARGE(H34:AG34,4)+LARGE(H34:AG34,5)+F34</f>
        <v>20</v>
      </c>
      <c r="F34" s="238">
        <v>20</v>
      </c>
      <c r="G34" s="30">
        <f>COUNT(H34:Z34)</f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 t="s">
        <v>13</v>
      </c>
      <c r="U34" s="94" t="s">
        <v>13</v>
      </c>
      <c r="V34" s="186" t="s">
        <v>13</v>
      </c>
      <c r="W34" s="94" t="s">
        <v>13</v>
      </c>
      <c r="X34" s="186" t="s">
        <v>13</v>
      </c>
      <c r="Y34" s="191" t="s">
        <v>13</v>
      </c>
      <c r="Z34" s="186" t="s">
        <v>13</v>
      </c>
      <c r="AA34" s="79"/>
      <c r="AB34" s="35"/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</row>
    <row r="35" spans="1:228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530</v>
      </c>
      <c r="E35" s="2">
        <f>LARGE(H35:AG35,1)+LARGE(H35:AG35,2)+LARGE(H35:AG35,3)+LARGE(H35:AG35,4)+LARGE(H35:AG35,5)+F35</f>
        <v>20</v>
      </c>
      <c r="F35" s="239">
        <v>20</v>
      </c>
      <c r="G35" s="30">
        <f>COUNT(H35:Z35)</f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202" t="s">
        <v>13</v>
      </c>
      <c r="U35" s="94" t="s">
        <v>13</v>
      </c>
      <c r="V35" s="186" t="s">
        <v>13</v>
      </c>
      <c r="W35" s="94" t="s">
        <v>13</v>
      </c>
      <c r="X35" s="186" t="s">
        <v>13</v>
      </c>
      <c r="Y35" s="191" t="s">
        <v>13</v>
      </c>
      <c r="Z35" s="186" t="s">
        <v>13</v>
      </c>
      <c r="AA35" s="79"/>
      <c r="AB35" s="35"/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</row>
    <row r="36" spans="1:228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709</v>
      </c>
      <c r="E36" s="2">
        <f>LARGE(H36:AG36,1)+LARGE(H36:AG36,2)+LARGE(H36:AG36,3)+LARGE(H36:AG36,4)+LARGE(H36:AG36,5)+F36</f>
        <v>20</v>
      </c>
      <c r="F36" s="239">
        <v>20</v>
      </c>
      <c r="G36" s="30">
        <f>COUNT(H36:Z36)</f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 t="s">
        <v>13</v>
      </c>
      <c r="U36" s="94" t="s">
        <v>13</v>
      </c>
      <c r="V36" s="186" t="s">
        <v>13</v>
      </c>
      <c r="W36" s="94" t="s">
        <v>13</v>
      </c>
      <c r="X36" s="186" t="s">
        <v>13</v>
      </c>
      <c r="Y36" s="191" t="s">
        <v>13</v>
      </c>
      <c r="Z36" s="186" t="s">
        <v>13</v>
      </c>
      <c r="AA36" s="79"/>
      <c r="AB36" s="35"/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</row>
    <row r="37" spans="1:228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826</v>
      </c>
      <c r="E37" s="2">
        <f>LARGE(H37:AG37,1)+LARGE(H37:AG37,2)+LARGE(H37:AG37,3)+LARGE(H37:AG37,4)+LARGE(H37:AG37,5)+F37</f>
        <v>20</v>
      </c>
      <c r="F37" s="239">
        <v>20</v>
      </c>
      <c r="G37" s="30">
        <f>COUNT(H37:Z37)</f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 t="s">
        <v>13</v>
      </c>
      <c r="V37" s="186" t="s">
        <v>13</v>
      </c>
      <c r="W37" s="94" t="s">
        <v>13</v>
      </c>
      <c r="X37" s="186" t="s">
        <v>13</v>
      </c>
      <c r="Y37" s="191" t="s">
        <v>13</v>
      </c>
      <c r="Z37" s="186" t="s">
        <v>13</v>
      </c>
      <c r="AA37" s="79"/>
      <c r="AB37" s="35"/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</row>
    <row r="38" spans="1:228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724</v>
      </c>
      <c r="E38" s="2">
        <f>LARGE(H38:AG38,1)+LARGE(H38:AG38,2)+LARGE(H38:AG38,3)+LARGE(H38:AG38,4)+LARGE(H38:AG38,5)+F38</f>
        <v>20</v>
      </c>
      <c r="F38" s="239">
        <v>20</v>
      </c>
      <c r="G38" s="30">
        <f>COUNT(H38:Z38)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202" t="s">
        <v>13</v>
      </c>
      <c r="U38" s="94" t="s">
        <v>13</v>
      </c>
      <c r="V38" s="186" t="s">
        <v>13</v>
      </c>
      <c r="W38" s="94" t="s">
        <v>13</v>
      </c>
      <c r="X38" s="186" t="s">
        <v>13</v>
      </c>
      <c r="Y38" s="191" t="s">
        <v>13</v>
      </c>
      <c r="Z38" s="186" t="s">
        <v>13</v>
      </c>
      <c r="AA38" s="79"/>
      <c r="AB38" s="35"/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</row>
    <row r="39" spans="1:228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1133</v>
      </c>
      <c r="E39" s="2">
        <f>LARGE(H39:AG39,1)+LARGE(H39:AG39,2)+LARGE(H39:AG39,3)+LARGE(H39:AG39,4)+LARGE(H39:AG39,5)+F39</f>
        <v>20</v>
      </c>
      <c r="F39" s="239">
        <v>20</v>
      </c>
      <c r="G39" s="30">
        <f>COUNT(H39:Z39)</f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 t="s">
        <v>13</v>
      </c>
      <c r="W39" s="94" t="s">
        <v>13</v>
      </c>
      <c r="X39" s="186" t="s">
        <v>13</v>
      </c>
      <c r="Y39" s="191" t="s">
        <v>13</v>
      </c>
      <c r="Z39" s="186" t="s">
        <v>13</v>
      </c>
      <c r="AA39" s="79"/>
      <c r="AB39" s="35"/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</row>
    <row r="40" spans="1:228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561</v>
      </c>
      <c r="E40" s="2">
        <f>LARGE(H40:AG40,1)+LARGE(H40:AG40,2)+LARGE(H40:AG40,3)+LARGE(H40:AG40,4)+LARGE(H40:AG40,5)+F40</f>
        <v>20</v>
      </c>
      <c r="F40" s="239">
        <v>20</v>
      </c>
      <c r="G40" s="30">
        <f>COUNT(H40:Z40)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 t="s">
        <v>13</v>
      </c>
      <c r="U40" s="94" t="s">
        <v>13</v>
      </c>
      <c r="V40" s="186" t="s">
        <v>13</v>
      </c>
      <c r="W40" s="94" t="s">
        <v>13</v>
      </c>
      <c r="X40" s="186" t="s">
        <v>13</v>
      </c>
      <c r="Y40" s="191" t="s">
        <v>13</v>
      </c>
      <c r="Z40" s="186" t="s">
        <v>13</v>
      </c>
      <c r="AA40" s="79"/>
      <c r="AB40" s="35"/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</row>
    <row r="41" spans="1:228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1135</v>
      </c>
      <c r="E41" s="2">
        <f>LARGE(H41:AG41,1)+LARGE(H41:AG41,2)+LARGE(H41:AG41,3)+LARGE(H41:AG41,4)+LARGE(H41:AG41,5)+F41</f>
        <v>20</v>
      </c>
      <c r="F41" s="239">
        <v>20</v>
      </c>
      <c r="G41" s="30">
        <f>COUNT(H41:Z41)</f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 t="s">
        <v>13</v>
      </c>
      <c r="U41" s="94" t="s">
        <v>13</v>
      </c>
      <c r="V41" s="186" t="s">
        <v>13</v>
      </c>
      <c r="W41" s="94" t="s">
        <v>13</v>
      </c>
      <c r="X41" s="186" t="s">
        <v>13</v>
      </c>
      <c r="Y41" s="191" t="s">
        <v>13</v>
      </c>
      <c r="Z41" s="186" t="s">
        <v>13</v>
      </c>
      <c r="AA41" s="79"/>
      <c r="AB41" s="35"/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</row>
    <row r="42" spans="1:228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75</v>
      </c>
      <c r="E42" s="2">
        <f>LARGE(H42:AG42,1)+LARGE(H42:AG42,2)+LARGE(H42:AG42,3)+LARGE(H42:AG42,4)+LARGE(H42:AG42,5)+F42</f>
        <v>20</v>
      </c>
      <c r="F42" s="239">
        <v>20</v>
      </c>
      <c r="G42" s="30">
        <f>COUNT(H42:Z42)</f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202" t="s">
        <v>13</v>
      </c>
      <c r="U42" s="94" t="s">
        <v>13</v>
      </c>
      <c r="V42" s="186" t="s">
        <v>13</v>
      </c>
      <c r="W42" s="94" t="s">
        <v>13</v>
      </c>
      <c r="X42" s="186" t="s">
        <v>13</v>
      </c>
      <c r="Y42" s="191" t="s">
        <v>13</v>
      </c>
      <c r="Z42" s="186" t="s">
        <v>13</v>
      </c>
      <c r="AA42" s="79"/>
      <c r="AB42" s="35"/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</row>
    <row r="43" spans="1:228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1136</v>
      </c>
      <c r="E43" s="2">
        <f>LARGE(H43:AG43,1)+LARGE(H43:AG43,2)+LARGE(H43:AG43,3)+LARGE(H43:AG43,4)+LARGE(H43:AG43,5)+F43</f>
        <v>20</v>
      </c>
      <c r="F43" s="239">
        <v>20</v>
      </c>
      <c r="G43" s="30">
        <f>COUNT(H43:Z43)</f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94" t="s">
        <v>13</v>
      </c>
      <c r="X43" s="186" t="s">
        <v>13</v>
      </c>
      <c r="Y43" s="191" t="s">
        <v>13</v>
      </c>
      <c r="Z43" s="186" t="s">
        <v>13</v>
      </c>
      <c r="AA43" s="79"/>
      <c r="AB43" s="35"/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</row>
    <row r="44" spans="1:228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828</v>
      </c>
      <c r="E44" s="2">
        <f>LARGE(H44:AG44,1)+LARGE(H44:AG44,2)+LARGE(H44:AG44,3)+LARGE(H44:AG44,4)+LARGE(H44:AG44,5)+F44</f>
        <v>20</v>
      </c>
      <c r="F44" s="239">
        <v>20</v>
      </c>
      <c r="G44" s="30">
        <f>COUNT(H44:Z44)</f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 t="s">
        <v>13</v>
      </c>
      <c r="U44" s="94" t="s">
        <v>13</v>
      </c>
      <c r="V44" s="186" t="s">
        <v>13</v>
      </c>
      <c r="W44" s="94" t="s">
        <v>13</v>
      </c>
      <c r="X44" s="186" t="s">
        <v>13</v>
      </c>
      <c r="Y44" s="191" t="s">
        <v>13</v>
      </c>
      <c r="Z44" s="186" t="s">
        <v>13</v>
      </c>
      <c r="AA44" s="79"/>
      <c r="AB44" s="35"/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</row>
    <row r="45" spans="1:228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1137</v>
      </c>
      <c r="E45" s="2">
        <f>LARGE(H45:AG45,1)+LARGE(H45:AG45,2)+LARGE(H45:AG45,3)+LARGE(H45:AG45,4)+LARGE(H45:AG45,5)+F45</f>
        <v>20</v>
      </c>
      <c r="F45" s="239">
        <v>20</v>
      </c>
      <c r="G45" s="30">
        <f>COUNT(H45:Z45)</f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202" t="s">
        <v>13</v>
      </c>
      <c r="U45" s="94" t="s">
        <v>13</v>
      </c>
      <c r="V45" s="186" t="s">
        <v>13</v>
      </c>
      <c r="W45" s="94" t="s">
        <v>13</v>
      </c>
      <c r="X45" s="186" t="s">
        <v>13</v>
      </c>
      <c r="Y45" s="191" t="s">
        <v>13</v>
      </c>
      <c r="Z45" s="186" t="s">
        <v>13</v>
      </c>
      <c r="AA45" s="79"/>
      <c r="AB45" s="35"/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</row>
    <row r="46" spans="1:228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707</v>
      </c>
      <c r="E46" s="2">
        <f>LARGE(H46:AG46,1)+LARGE(H46:AG46,2)+LARGE(H46:AG46,3)+LARGE(H46:AG46,4)+LARGE(H46:AG46,5)+F46</f>
        <v>20</v>
      </c>
      <c r="F46" s="239">
        <v>20</v>
      </c>
      <c r="G46" s="30">
        <f>COUNT(H46:Z46)</f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 t="s">
        <v>13</v>
      </c>
      <c r="V46" s="186" t="s">
        <v>13</v>
      </c>
      <c r="W46" s="94" t="s">
        <v>13</v>
      </c>
      <c r="X46" s="186" t="s">
        <v>13</v>
      </c>
      <c r="Y46" s="191" t="s">
        <v>13</v>
      </c>
      <c r="Z46" s="186" t="s">
        <v>13</v>
      </c>
      <c r="AA46" s="79"/>
      <c r="AB46" s="35"/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</row>
    <row r="47" spans="1:228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1138</v>
      </c>
      <c r="E47" s="2">
        <f>LARGE(H47:AG47,1)+LARGE(H47:AG47,2)+LARGE(H47:AG47,3)+LARGE(H47:AG47,4)+LARGE(H47:AG47,5)+F47</f>
        <v>20</v>
      </c>
      <c r="F47" s="239">
        <v>20</v>
      </c>
      <c r="G47" s="30">
        <f>COUNT(H47:Z47)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 t="s">
        <v>13</v>
      </c>
      <c r="W47" s="94" t="s">
        <v>13</v>
      </c>
      <c r="X47" s="186" t="s">
        <v>13</v>
      </c>
      <c r="Y47" s="191" t="s">
        <v>13</v>
      </c>
      <c r="Z47" s="186" t="s">
        <v>13</v>
      </c>
      <c r="AA47" s="79"/>
      <c r="AB47" s="35"/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</row>
    <row r="48" spans="1:228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720</v>
      </c>
      <c r="E48" s="2">
        <f>LARGE(H48:AG48,1)+LARGE(H48:AG48,2)+LARGE(H48:AG48,3)+LARGE(H48:AG48,4)+LARGE(H48:AG48,5)+F48</f>
        <v>20</v>
      </c>
      <c r="F48" s="239">
        <v>20</v>
      </c>
      <c r="G48" s="30">
        <f>COUNT(H48:Z48)</f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202" t="s">
        <v>13</v>
      </c>
      <c r="U48" s="94" t="s">
        <v>13</v>
      </c>
      <c r="V48" s="186" t="s">
        <v>13</v>
      </c>
      <c r="W48" s="94" t="s">
        <v>13</v>
      </c>
      <c r="X48" s="186" t="s">
        <v>13</v>
      </c>
      <c r="Y48" s="191" t="s">
        <v>13</v>
      </c>
      <c r="Z48" s="186" t="s">
        <v>13</v>
      </c>
      <c r="AA48" s="79"/>
      <c r="AB48" s="35"/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</row>
    <row r="49" spans="1:228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755</v>
      </c>
      <c r="E49" s="2">
        <f>LARGE(H49:AG49,1)+LARGE(H49:AG49,2)+LARGE(H49:AG49,3)+LARGE(H49:AG49,4)+LARGE(H49:AG49,5)+F49</f>
        <v>20</v>
      </c>
      <c r="F49" s="239">
        <v>20</v>
      </c>
      <c r="G49" s="30">
        <f>COUNT(H49:Z49)</f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202" t="s">
        <v>13</v>
      </c>
      <c r="U49" s="94" t="s">
        <v>13</v>
      </c>
      <c r="V49" s="186" t="s">
        <v>13</v>
      </c>
      <c r="W49" s="94" t="s">
        <v>13</v>
      </c>
      <c r="X49" s="186" t="s">
        <v>13</v>
      </c>
      <c r="Y49" s="191" t="s">
        <v>13</v>
      </c>
      <c r="Z49" s="186" t="s">
        <v>13</v>
      </c>
      <c r="AA49" s="79"/>
      <c r="AB49" s="35"/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</row>
    <row r="50" spans="1:228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1139</v>
      </c>
      <c r="E50" s="2">
        <f>LARGE(H50:AG50,1)+LARGE(H50:AG50,2)+LARGE(H50:AG50,3)+LARGE(H50:AG50,4)+LARGE(H50:AG50,5)+F50</f>
        <v>20</v>
      </c>
      <c r="F50" s="239">
        <v>20</v>
      </c>
      <c r="G50" s="30">
        <f>COUNT(H50:Z50)</f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 t="s">
        <v>13</v>
      </c>
      <c r="U50" s="94" t="s">
        <v>13</v>
      </c>
      <c r="V50" s="186" t="s">
        <v>13</v>
      </c>
      <c r="W50" s="94" t="s">
        <v>13</v>
      </c>
      <c r="X50" s="186" t="s">
        <v>13</v>
      </c>
      <c r="Y50" s="191" t="s">
        <v>13</v>
      </c>
      <c r="Z50" s="186" t="s">
        <v>13</v>
      </c>
      <c r="AA50" s="79"/>
      <c r="AB50" s="35"/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</row>
    <row r="51" spans="1:228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1140</v>
      </c>
      <c r="E51" s="2">
        <f>LARGE(H51:AG51,1)+LARGE(H51:AG51,2)+LARGE(H51:AG51,3)+LARGE(H51:AG51,4)+LARGE(H51:AG51,5)+F51</f>
        <v>20</v>
      </c>
      <c r="F51" s="239">
        <v>20</v>
      </c>
      <c r="G51" s="30">
        <f>COUNT(H51:Z51)</f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94" t="s">
        <v>13</v>
      </c>
      <c r="X51" s="186" t="s">
        <v>13</v>
      </c>
      <c r="Y51" s="191" t="s">
        <v>13</v>
      </c>
      <c r="Z51" s="186" t="s">
        <v>13</v>
      </c>
      <c r="AA51" s="79"/>
      <c r="AB51" s="35"/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</row>
    <row r="52" spans="1:228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1141</v>
      </c>
      <c r="E52" s="2">
        <f>LARGE(H52:AG52,1)+LARGE(H52:AG52,2)+LARGE(H52:AG52,3)+LARGE(H52:AG52,4)+LARGE(H52:AG52,5)+F52</f>
        <v>20</v>
      </c>
      <c r="F52" s="239">
        <v>20</v>
      </c>
      <c r="G52" s="30">
        <f>COUNT(H52:Z52)</f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202" t="s">
        <v>13</v>
      </c>
      <c r="U52" s="94" t="s">
        <v>13</v>
      </c>
      <c r="V52" s="186" t="s">
        <v>13</v>
      </c>
      <c r="W52" s="94" t="s">
        <v>13</v>
      </c>
      <c r="X52" s="186" t="s">
        <v>13</v>
      </c>
      <c r="Y52" s="191" t="s">
        <v>13</v>
      </c>
      <c r="Z52" s="186" t="s">
        <v>13</v>
      </c>
      <c r="AA52" s="79"/>
      <c r="AB52" s="35"/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</row>
    <row r="53" spans="1:228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1142</v>
      </c>
      <c r="E53" s="2">
        <f>LARGE(H53:AG53,1)+LARGE(H53:AG53,2)+LARGE(H53:AG53,3)+LARGE(H53:AG53,4)+LARGE(H53:AG53,5)+F53</f>
        <v>20</v>
      </c>
      <c r="F53" s="239">
        <v>20</v>
      </c>
      <c r="G53" s="30">
        <f>COUNT(H53:Z53)</f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 t="s">
        <v>13</v>
      </c>
      <c r="U53" s="94" t="s">
        <v>13</v>
      </c>
      <c r="V53" s="186" t="s">
        <v>13</v>
      </c>
      <c r="W53" s="94" t="s">
        <v>13</v>
      </c>
      <c r="X53" s="186" t="s">
        <v>13</v>
      </c>
      <c r="Y53" s="191" t="s">
        <v>13</v>
      </c>
      <c r="Z53" s="186" t="s">
        <v>13</v>
      </c>
      <c r="AA53" s="79"/>
      <c r="AB53" s="35"/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</row>
    <row r="54" spans="1:228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1143</v>
      </c>
      <c r="E54" s="2">
        <f>LARGE(H54:AG54,1)+LARGE(H54:AG54,2)+LARGE(H54:AG54,3)+LARGE(H54:AG54,4)+LARGE(H54:AG54,5)+F54</f>
        <v>20</v>
      </c>
      <c r="F54" s="239">
        <v>20</v>
      </c>
      <c r="G54" s="30">
        <f>COUNT(H54:Z54)</f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94" t="s">
        <v>13</v>
      </c>
      <c r="X54" s="186" t="s">
        <v>13</v>
      </c>
      <c r="Y54" s="191" t="s">
        <v>13</v>
      </c>
      <c r="Z54" s="186" t="s">
        <v>13</v>
      </c>
      <c r="AA54" s="79"/>
      <c r="AB54" s="35"/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</row>
    <row r="55" spans="1:228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1144</v>
      </c>
      <c r="E55" s="2">
        <f>LARGE(H55:AG55,1)+LARGE(H55:AG55,2)+LARGE(H55:AG55,3)+LARGE(H55:AG55,4)+LARGE(H55:AG55,5)+F55</f>
        <v>20</v>
      </c>
      <c r="F55" s="239">
        <v>20</v>
      </c>
      <c r="G55" s="30">
        <f>COUNT(H55:Z55)</f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202" t="s">
        <v>13</v>
      </c>
      <c r="U55" s="94" t="s">
        <v>13</v>
      </c>
      <c r="V55" s="186" t="s">
        <v>13</v>
      </c>
      <c r="W55" s="94" t="s">
        <v>13</v>
      </c>
      <c r="X55" s="186" t="s">
        <v>13</v>
      </c>
      <c r="Y55" s="191" t="s">
        <v>13</v>
      </c>
      <c r="Z55" s="186" t="s">
        <v>13</v>
      </c>
      <c r="AA55" s="79"/>
      <c r="AB55" s="35"/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</row>
    <row r="56" spans="1:228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1145</v>
      </c>
      <c r="E56" s="2">
        <f>LARGE(H56:AG56,1)+LARGE(H56:AG56,2)+LARGE(H56:AG56,3)+LARGE(H56:AG56,4)+LARGE(H56:AG56,5)+F56</f>
        <v>20</v>
      </c>
      <c r="F56" s="239">
        <v>20</v>
      </c>
      <c r="G56" s="30">
        <f>COUNT(H56:Z56)</f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 t="s">
        <v>13</v>
      </c>
      <c r="U56" s="94" t="s">
        <v>13</v>
      </c>
      <c r="V56" s="186" t="s">
        <v>13</v>
      </c>
      <c r="W56" s="94" t="s">
        <v>13</v>
      </c>
      <c r="X56" s="186" t="s">
        <v>13</v>
      </c>
      <c r="Y56" s="191" t="s">
        <v>13</v>
      </c>
      <c r="Z56" s="186" t="s">
        <v>13</v>
      </c>
      <c r="AA56" s="79"/>
      <c r="AB56" s="35"/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</row>
    <row r="57" spans="1:228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1146</v>
      </c>
      <c r="E57" s="2">
        <f>LARGE(H57:AG57,1)+LARGE(H57:AG57,2)+LARGE(H57:AG57,3)+LARGE(H57:AG57,4)+LARGE(H57:AG57,5)+F57</f>
        <v>20</v>
      </c>
      <c r="F57" s="239">
        <v>20</v>
      </c>
      <c r="G57" s="30">
        <f>COUNT(H57:Z57)</f>
        <v>0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202" t="s">
        <v>13</v>
      </c>
      <c r="U57" s="94" t="s">
        <v>13</v>
      </c>
      <c r="V57" s="186" t="s">
        <v>13</v>
      </c>
      <c r="W57" s="94" t="s">
        <v>13</v>
      </c>
      <c r="X57" s="186" t="s">
        <v>13</v>
      </c>
      <c r="Y57" s="191" t="s">
        <v>13</v>
      </c>
      <c r="Z57" s="186" t="s">
        <v>13</v>
      </c>
      <c r="AA57" s="79"/>
      <c r="AB57" s="35"/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</row>
    <row r="58" spans="1:228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1147</v>
      </c>
      <c r="E58" s="2">
        <f>LARGE(H58:AG58,1)+LARGE(H58:AG58,2)+LARGE(H58:AG58,3)+LARGE(H58:AG58,4)+LARGE(H58:AG58,5)+F58</f>
        <v>20</v>
      </c>
      <c r="F58" s="239">
        <v>20</v>
      </c>
      <c r="G58" s="30">
        <f>COUNT(H58:Z58)</f>
        <v>0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 t="s">
        <v>13</v>
      </c>
      <c r="W58" s="94" t="s">
        <v>13</v>
      </c>
      <c r="X58" s="186" t="s">
        <v>13</v>
      </c>
      <c r="Y58" s="191" t="s">
        <v>13</v>
      </c>
      <c r="Z58" s="186" t="s">
        <v>13</v>
      </c>
      <c r="AA58" s="79"/>
      <c r="AB58" s="35"/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</row>
    <row r="59" spans="1:228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1148</v>
      </c>
      <c r="E59" s="2">
        <f>LARGE(H59:AG59,1)+LARGE(H59:AG59,2)+LARGE(H59:AG59,3)+LARGE(H59:AG59,4)+LARGE(H59:AG59,5)+F59</f>
        <v>20</v>
      </c>
      <c r="F59" s="239">
        <v>20</v>
      </c>
      <c r="G59" s="30">
        <f>COUNT(H59:Z59)</f>
        <v>0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202" t="s">
        <v>13</v>
      </c>
      <c r="U59" s="94" t="s">
        <v>13</v>
      </c>
      <c r="V59" s="186" t="s">
        <v>13</v>
      </c>
      <c r="W59" s="94" t="s">
        <v>13</v>
      </c>
      <c r="X59" s="186" t="s">
        <v>13</v>
      </c>
      <c r="Y59" s="191" t="s">
        <v>13</v>
      </c>
      <c r="Z59" s="186" t="s">
        <v>13</v>
      </c>
      <c r="AA59" s="79"/>
      <c r="AB59" s="35"/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</row>
    <row r="60" spans="1:228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1149</v>
      </c>
      <c r="E60" s="2">
        <f>LARGE(H60:AG60,1)+LARGE(H60:AG60,2)+LARGE(H60:AG60,3)+LARGE(H60:AG60,4)+LARGE(H60:AG60,5)+F60</f>
        <v>20</v>
      </c>
      <c r="F60" s="239">
        <v>20</v>
      </c>
      <c r="G60" s="30">
        <f>COUNT(H60:Z60)</f>
        <v>0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202" t="s">
        <v>13</v>
      </c>
      <c r="U60" s="94" t="s">
        <v>13</v>
      </c>
      <c r="V60" s="186" t="s">
        <v>13</v>
      </c>
      <c r="W60" s="94" t="s">
        <v>13</v>
      </c>
      <c r="X60" s="186" t="s">
        <v>13</v>
      </c>
      <c r="Y60" s="191" t="s">
        <v>13</v>
      </c>
      <c r="Z60" s="186" t="s">
        <v>13</v>
      </c>
      <c r="AA60" s="79"/>
      <c r="AB60" s="35"/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</row>
    <row r="61" spans="1:228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1150</v>
      </c>
      <c r="E61" s="2">
        <f>LARGE(H61:AG61,1)+LARGE(H61:AG61,2)+LARGE(H61:AG61,3)+LARGE(H61:AG61,4)+LARGE(H61:AG61,5)+F61</f>
        <v>20</v>
      </c>
      <c r="F61" s="239">
        <v>20</v>
      </c>
      <c r="G61" s="30">
        <f>COUNT(H61:Z61)</f>
        <v>0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94" t="s">
        <v>13</v>
      </c>
      <c r="X61" s="186" t="s">
        <v>13</v>
      </c>
      <c r="Y61" s="191" t="s">
        <v>13</v>
      </c>
      <c r="Z61" s="186" t="s">
        <v>13</v>
      </c>
      <c r="AA61" s="79"/>
      <c r="AB61" s="35"/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</row>
    <row r="62" spans="1:228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1152</v>
      </c>
      <c r="E62" s="2">
        <f>LARGE(H62:AG62,1)+LARGE(H62:AG62,2)+LARGE(H62:AG62,3)+LARGE(H62:AG62,4)+LARGE(H62:AG62,5)+F62</f>
        <v>20</v>
      </c>
      <c r="F62" s="239">
        <v>20</v>
      </c>
      <c r="G62" s="30">
        <f>COUNT(H62:Z62)</f>
        <v>0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202" t="s">
        <v>13</v>
      </c>
      <c r="U62" s="94" t="s">
        <v>13</v>
      </c>
      <c r="V62" s="186" t="s">
        <v>13</v>
      </c>
      <c r="W62" s="94" t="s">
        <v>13</v>
      </c>
      <c r="X62" s="186" t="s">
        <v>13</v>
      </c>
      <c r="Y62" s="191" t="s">
        <v>13</v>
      </c>
      <c r="Z62" s="186" t="s">
        <v>13</v>
      </c>
      <c r="AA62" s="79"/>
      <c r="AB62" s="35"/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</row>
    <row r="63" spans="1:228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1153</v>
      </c>
      <c r="E63" s="2">
        <f>LARGE(H63:AG63,1)+LARGE(H63:AG63,2)+LARGE(H63:AG63,3)+LARGE(H63:AG63,4)+LARGE(H63:AG63,5)+F63</f>
        <v>20</v>
      </c>
      <c r="F63" s="239">
        <v>20</v>
      </c>
      <c r="G63" s="30">
        <f>COUNT(H63:Z63)</f>
        <v>0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202" t="s">
        <v>13</v>
      </c>
      <c r="U63" s="94" t="s">
        <v>13</v>
      </c>
      <c r="V63" s="186" t="s">
        <v>13</v>
      </c>
      <c r="W63" s="94" t="s">
        <v>13</v>
      </c>
      <c r="X63" s="186" t="s">
        <v>13</v>
      </c>
      <c r="Y63" s="191" t="s">
        <v>13</v>
      </c>
      <c r="Z63" s="186" t="s">
        <v>13</v>
      </c>
      <c r="AA63" s="79"/>
      <c r="AB63" s="35"/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</row>
    <row r="64" spans="1:228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1154</v>
      </c>
      <c r="E64" s="2">
        <f>LARGE(H64:AG64,1)+LARGE(H64:AG64,2)+LARGE(H64:AG64,3)+LARGE(H64:AG64,4)+LARGE(H64:AG64,5)+F64</f>
        <v>20</v>
      </c>
      <c r="F64" s="239">
        <v>20</v>
      </c>
      <c r="G64" s="30">
        <f>COUNT(H64:Z64)</f>
        <v>0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202" t="s">
        <v>13</v>
      </c>
      <c r="U64" s="94" t="s">
        <v>13</v>
      </c>
      <c r="V64" s="186" t="s">
        <v>13</v>
      </c>
      <c r="W64" s="94" t="s">
        <v>13</v>
      </c>
      <c r="X64" s="186" t="s">
        <v>13</v>
      </c>
      <c r="Y64" s="191" t="s">
        <v>13</v>
      </c>
      <c r="Z64" s="186" t="s">
        <v>13</v>
      </c>
      <c r="AA64" s="79"/>
      <c r="AB64" s="35"/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</row>
    <row r="65" spans="1:228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1155</v>
      </c>
      <c r="E65" s="2">
        <f>LARGE(H65:AG65,1)+LARGE(H65:AG65,2)+LARGE(H65:AG65,3)+LARGE(H65:AG65,4)+LARGE(H65:AG65,5)+F65</f>
        <v>20</v>
      </c>
      <c r="F65" s="239">
        <v>20</v>
      </c>
      <c r="G65" s="30">
        <f>COUNT(H65:Z65)</f>
        <v>0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 t="s">
        <v>13</v>
      </c>
      <c r="V65" s="186" t="s">
        <v>13</v>
      </c>
      <c r="W65" s="94" t="s">
        <v>13</v>
      </c>
      <c r="X65" s="186" t="s">
        <v>13</v>
      </c>
      <c r="Y65" s="191" t="s">
        <v>13</v>
      </c>
      <c r="Z65" s="186" t="s">
        <v>13</v>
      </c>
      <c r="AA65" s="79"/>
      <c r="AB65" s="35"/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</row>
    <row r="66" spans="1:228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1156</v>
      </c>
      <c r="E66" s="2">
        <f>LARGE(H66:AG66,1)+LARGE(H66:AG66,2)+LARGE(H66:AG66,3)+LARGE(H66:AG66,4)+LARGE(H66:AG66,5)+F66</f>
        <v>20</v>
      </c>
      <c r="F66" s="239">
        <v>20</v>
      </c>
      <c r="G66" s="30">
        <f>COUNT(H66:Z66)</f>
        <v>0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202" t="s">
        <v>13</v>
      </c>
      <c r="U66" s="94" t="s">
        <v>13</v>
      </c>
      <c r="V66" s="186" t="s">
        <v>13</v>
      </c>
      <c r="W66" s="94" t="s">
        <v>13</v>
      </c>
      <c r="X66" s="186" t="s">
        <v>13</v>
      </c>
      <c r="Y66" s="191" t="s">
        <v>13</v>
      </c>
      <c r="Z66" s="186" t="s">
        <v>13</v>
      </c>
      <c r="AA66" s="79"/>
      <c r="AB66" s="35"/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</row>
    <row r="67" spans="1:228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1157</v>
      </c>
      <c r="E67" s="2">
        <f>LARGE(H67:AG67,1)+LARGE(H67:AG67,2)+LARGE(H67:AG67,3)+LARGE(H67:AG67,4)+LARGE(H67:AG67,5)+F67</f>
        <v>20</v>
      </c>
      <c r="F67" s="239">
        <v>20</v>
      </c>
      <c r="G67" s="30">
        <f>COUNT(H67:Z67)</f>
        <v>0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202" t="s">
        <v>13</v>
      </c>
      <c r="U67" s="94" t="s">
        <v>13</v>
      </c>
      <c r="V67" s="186" t="s">
        <v>13</v>
      </c>
      <c r="W67" s="94" t="s">
        <v>13</v>
      </c>
      <c r="X67" s="186" t="s">
        <v>13</v>
      </c>
      <c r="Y67" s="191" t="s">
        <v>13</v>
      </c>
      <c r="Z67" s="186" t="s">
        <v>13</v>
      </c>
      <c r="AA67" s="79"/>
      <c r="AB67" s="35"/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</row>
    <row r="68" spans="1:228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1158</v>
      </c>
      <c r="E68" s="2">
        <f>LARGE(H68:AG68,1)+LARGE(H68:AG68,2)+LARGE(H68:AG68,3)+LARGE(H68:AG68,4)+LARGE(H68:AG68,5)+F68</f>
        <v>20</v>
      </c>
      <c r="F68" s="239">
        <v>20</v>
      </c>
      <c r="G68" s="30">
        <f>COUNT(H68:Z68)</f>
        <v>0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202" t="s">
        <v>13</v>
      </c>
      <c r="U68" s="94" t="s">
        <v>13</v>
      </c>
      <c r="V68" s="186" t="s">
        <v>13</v>
      </c>
      <c r="W68" s="94" t="s">
        <v>13</v>
      </c>
      <c r="X68" s="186" t="s">
        <v>13</v>
      </c>
      <c r="Y68" s="191" t="s">
        <v>13</v>
      </c>
      <c r="Z68" s="186" t="s">
        <v>13</v>
      </c>
      <c r="AA68" s="79"/>
      <c r="AB68" s="35"/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</row>
    <row r="69" spans="1:228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1159</v>
      </c>
      <c r="E69" s="2">
        <f>LARGE(H69:AG69,1)+LARGE(H69:AG69,2)+LARGE(H69:AG69,3)+LARGE(H69:AG69,4)+LARGE(H69:AG69,5)+F69</f>
        <v>20</v>
      </c>
      <c r="F69" s="239">
        <v>20</v>
      </c>
      <c r="G69" s="30">
        <f>COUNT(H69:Z69)</f>
        <v>0</v>
      </c>
      <c r="H69" s="31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94" t="s">
        <v>13</v>
      </c>
      <c r="X69" s="186" t="s">
        <v>13</v>
      </c>
      <c r="Y69" s="191" t="s">
        <v>13</v>
      </c>
      <c r="Z69" s="186" t="s">
        <v>13</v>
      </c>
      <c r="AA69" s="79"/>
      <c r="AB69" s="35"/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</row>
    <row r="70" spans="1:228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1056</v>
      </c>
      <c r="E70" s="2">
        <f>LARGE(H70:AG70,1)+LARGE(H70:AG70,2)+LARGE(H70:AG70,3)+LARGE(H70:AG70,4)+LARGE(H70:AG70,5)+F70</f>
        <v>20</v>
      </c>
      <c r="F70" s="239"/>
      <c r="G70" s="30">
        <f>COUNT(H70:Z70)</f>
        <v>1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202">
        <v>20</v>
      </c>
      <c r="U70" s="94" t="s">
        <v>13</v>
      </c>
      <c r="V70" s="186" t="s">
        <v>13</v>
      </c>
      <c r="W70" s="94" t="s">
        <v>13</v>
      </c>
      <c r="X70" s="186" t="s">
        <v>13</v>
      </c>
      <c r="Y70" s="191" t="s">
        <v>13</v>
      </c>
      <c r="Z70" s="186" t="s">
        <v>13</v>
      </c>
      <c r="AA70" s="79"/>
      <c r="AB70" s="35"/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</row>
    <row r="71" spans="1:228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69</v>
      </c>
      <c r="E71" s="2">
        <f>LARGE(H71:AG71,1)+LARGE(H71:AG71,2)+LARGE(H71:AG71,3)+LARGE(H71:AG71,4)+LARGE(H71:AG71,5)+F71</f>
        <v>17</v>
      </c>
      <c r="F71" s="239"/>
      <c r="G71" s="30">
        <f>COUNT(H71:Z71)</f>
        <v>1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202" t="s">
        <v>13</v>
      </c>
      <c r="U71" s="94" t="s">
        <v>13</v>
      </c>
      <c r="V71" s="186">
        <v>17</v>
      </c>
      <c r="W71" s="94" t="s">
        <v>13</v>
      </c>
      <c r="X71" s="186" t="s">
        <v>13</v>
      </c>
      <c r="Y71" s="191" t="s">
        <v>13</v>
      </c>
      <c r="Z71" s="186" t="s">
        <v>13</v>
      </c>
      <c r="AA71" s="79"/>
      <c r="AB71" s="35"/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</row>
    <row r="72" spans="1:228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1440</v>
      </c>
      <c r="E72" s="2">
        <f>LARGE(H72:AG72,1)+LARGE(H72:AG72,2)+LARGE(H72:AG72,3)+LARGE(H72:AG72,4)+LARGE(H72:AG72,5)+F72</f>
        <v>16</v>
      </c>
      <c r="F72" s="239"/>
      <c r="G72" s="30">
        <f>COUNT(H72:Z72)</f>
        <v>2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>
        <v>4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>
        <v>12</v>
      </c>
      <c r="T72" s="202" t="s">
        <v>13</v>
      </c>
      <c r="U72" s="94" t="s">
        <v>13</v>
      </c>
      <c r="V72" s="186" t="s">
        <v>13</v>
      </c>
      <c r="W72" s="94" t="s">
        <v>13</v>
      </c>
      <c r="X72" s="186" t="s">
        <v>13</v>
      </c>
      <c r="Y72" s="191" t="s">
        <v>13</v>
      </c>
      <c r="Z72" s="186" t="s">
        <v>13</v>
      </c>
      <c r="AA72" s="79"/>
      <c r="AB72" s="35"/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</row>
    <row r="73" spans="1:228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1552</v>
      </c>
      <c r="E73" s="2">
        <f>LARGE(H73:AG73,1)+LARGE(H73:AG73,2)+LARGE(H73:AG73,3)+LARGE(H73:AG73,4)+LARGE(H73:AG73,5)+F73</f>
        <v>16</v>
      </c>
      <c r="F73" s="239"/>
      <c r="G73" s="30">
        <f>COUNT(H73:Z73)</f>
        <v>2</v>
      </c>
      <c r="H73" s="31"/>
      <c r="I73" s="191" t="s">
        <v>13</v>
      </c>
      <c r="J73" s="186" t="s">
        <v>13</v>
      </c>
      <c r="K73" s="191">
        <v>6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>
        <v>10</v>
      </c>
      <c r="T73" s="202" t="s">
        <v>13</v>
      </c>
      <c r="U73" s="94" t="s">
        <v>13</v>
      </c>
      <c r="V73" s="186" t="s">
        <v>13</v>
      </c>
      <c r="W73" s="94" t="s">
        <v>13</v>
      </c>
      <c r="X73" s="186" t="s">
        <v>13</v>
      </c>
      <c r="Y73" s="191" t="s">
        <v>13</v>
      </c>
      <c r="Z73" s="186" t="s">
        <v>13</v>
      </c>
      <c r="AA73" s="79"/>
      <c r="AB73" s="35"/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</row>
    <row r="74" spans="1:228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274</v>
      </c>
      <c r="E74" s="2">
        <f>LARGE(H74:AG74,1)+LARGE(H74:AG74,2)+LARGE(H74:AG74,3)+LARGE(H74:AG74,4)+LARGE(H74:AG74,5)+F74</f>
        <v>15</v>
      </c>
      <c r="F74" s="239"/>
      <c r="G74" s="30">
        <f>COUNT(H74:Z74)</f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202" t="s">
        <v>13</v>
      </c>
      <c r="U74" s="94">
        <v>15</v>
      </c>
      <c r="V74" s="186" t="s">
        <v>13</v>
      </c>
      <c r="W74" s="94" t="s">
        <v>13</v>
      </c>
      <c r="X74" s="186" t="s">
        <v>13</v>
      </c>
      <c r="Y74" s="191" t="s">
        <v>13</v>
      </c>
      <c r="Z74" s="186" t="s">
        <v>13</v>
      </c>
      <c r="AA74" s="79"/>
      <c r="AB74" s="35"/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</row>
    <row r="75" spans="1:228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580</v>
      </c>
      <c r="E75" s="2">
        <f>LARGE(H75:AG75,1)+LARGE(H75:AG75,2)+LARGE(H75:AG75,3)+LARGE(H75:AG75,4)+LARGE(H75:AG75,5)+F75</f>
        <v>14</v>
      </c>
      <c r="F75" s="239"/>
      <c r="G75" s="30">
        <f>COUNT(H75:Z75)</f>
        <v>1</v>
      </c>
      <c r="H75" s="31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202" t="s">
        <v>13</v>
      </c>
      <c r="U75" s="94" t="s">
        <v>13</v>
      </c>
      <c r="V75" s="186">
        <v>14</v>
      </c>
      <c r="W75" s="94" t="s">
        <v>13</v>
      </c>
      <c r="X75" s="186" t="s">
        <v>13</v>
      </c>
      <c r="Y75" s="191" t="s">
        <v>13</v>
      </c>
      <c r="Z75" s="186" t="s">
        <v>13</v>
      </c>
      <c r="AA75" s="79"/>
      <c r="AB75" s="35"/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</row>
    <row r="76" spans="1:228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1057</v>
      </c>
      <c r="E76" s="2">
        <f>LARGE(H76:AG76,1)+LARGE(H76:AG76,2)+LARGE(H76:AG76,3)+LARGE(H76:AG76,4)+LARGE(H76:AG76,5)+F76</f>
        <v>14</v>
      </c>
      <c r="F76" s="239"/>
      <c r="G76" s="30">
        <f>COUNT(H76:Z76)</f>
        <v>1</v>
      </c>
      <c r="H76" s="31"/>
      <c r="I76" s="191" t="s">
        <v>13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202">
        <v>14</v>
      </c>
      <c r="U76" s="94" t="s">
        <v>13</v>
      </c>
      <c r="V76" s="186" t="s">
        <v>13</v>
      </c>
      <c r="W76" s="94" t="s">
        <v>13</v>
      </c>
      <c r="X76" s="186" t="s">
        <v>13</v>
      </c>
      <c r="Y76" s="191" t="s">
        <v>13</v>
      </c>
      <c r="Z76" s="186" t="s">
        <v>13</v>
      </c>
      <c r="AA76" s="79"/>
      <c r="AB76" s="35"/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</row>
    <row r="77" spans="1:228" ht="17.149999999999999" customHeight="1" x14ac:dyDescent="0.35">
      <c r="A77" s="30">
        <v>72</v>
      </c>
      <c r="B77" s="30">
        <v>80</v>
      </c>
      <c r="C77" s="30">
        <f>B77-A77</f>
        <v>8</v>
      </c>
      <c r="D77" s="18" t="s">
        <v>1502</v>
      </c>
      <c r="E77" s="2">
        <f>LARGE(H77:AG77,1)+LARGE(H77:AG77,2)+LARGE(H77:AG77,3)+LARGE(H77:AG77,4)+LARGE(H77:AG77,5)+F77</f>
        <v>14</v>
      </c>
      <c r="F77" s="239"/>
      <c r="G77" s="30">
        <f>COUNT(H77:Z77)</f>
        <v>2</v>
      </c>
      <c r="H77" s="31"/>
      <c r="I77" s="191">
        <v>4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>
        <v>10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94" t="s">
        <v>13</v>
      </c>
      <c r="X77" s="186" t="s">
        <v>13</v>
      </c>
      <c r="Y77" s="191" t="s">
        <v>13</v>
      </c>
      <c r="Z77" s="186" t="s">
        <v>13</v>
      </c>
      <c r="AA77" s="79"/>
      <c r="AB77" s="35"/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</row>
    <row r="78" spans="1:228" ht="17.149999999999999" customHeight="1" x14ac:dyDescent="0.35">
      <c r="A78" s="30">
        <v>73</v>
      </c>
      <c r="B78" s="30">
        <v>72</v>
      </c>
      <c r="C78" s="30">
        <f>B78-A78</f>
        <v>-1</v>
      </c>
      <c r="D78" s="18" t="s">
        <v>700</v>
      </c>
      <c r="E78" s="2">
        <f>LARGE(H78:AG78,1)+LARGE(H78:AG78,2)+LARGE(H78:AG78,3)+LARGE(H78:AG78,4)+LARGE(H78:AG78,5)+F78</f>
        <v>12</v>
      </c>
      <c r="F78" s="238"/>
      <c r="G78" s="30">
        <f>COUNT(H78:Z78)</f>
        <v>1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202" t="s">
        <v>13</v>
      </c>
      <c r="U78" s="94" t="s">
        <v>13</v>
      </c>
      <c r="V78" s="186">
        <v>12</v>
      </c>
      <c r="W78" s="94" t="s">
        <v>13</v>
      </c>
      <c r="X78" s="186" t="s">
        <v>13</v>
      </c>
      <c r="Y78" s="191" t="s">
        <v>13</v>
      </c>
      <c r="Z78" s="186" t="s">
        <v>13</v>
      </c>
      <c r="AA78" s="79"/>
      <c r="AB78" s="35"/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</row>
    <row r="79" spans="1:228" ht="17.149999999999999" customHeight="1" x14ac:dyDescent="0.35">
      <c r="A79" s="30">
        <v>74</v>
      </c>
      <c r="B79" s="30">
        <v>73</v>
      </c>
      <c r="C79" s="30">
        <f>B79-A79</f>
        <v>-1</v>
      </c>
      <c r="D79" s="18" t="s">
        <v>824</v>
      </c>
      <c r="E79" s="2">
        <f>LARGE(H79:AG79,1)+LARGE(H79:AG79,2)+LARGE(H79:AG79,3)+LARGE(H79:AG79,4)+LARGE(H79:AG79,5)+F79</f>
        <v>12</v>
      </c>
      <c r="F79" s="239"/>
      <c r="G79" s="30">
        <f>COUNT(H79:Z79)</f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>
        <v>12</v>
      </c>
      <c r="S79" s="191" t="s">
        <v>13</v>
      </c>
      <c r="T79" s="202" t="s">
        <v>13</v>
      </c>
      <c r="U79" s="94" t="s">
        <v>13</v>
      </c>
      <c r="V79" s="186" t="s">
        <v>13</v>
      </c>
      <c r="W79" s="94" t="s">
        <v>13</v>
      </c>
      <c r="X79" s="186" t="s">
        <v>13</v>
      </c>
      <c r="Y79" s="191" t="s">
        <v>13</v>
      </c>
      <c r="Z79" s="186" t="s">
        <v>13</v>
      </c>
      <c r="AA79" s="79"/>
      <c r="AB79" s="35"/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</row>
    <row r="80" spans="1:228" ht="17.149999999999999" customHeight="1" x14ac:dyDescent="0.35">
      <c r="A80" s="30">
        <v>75</v>
      </c>
      <c r="B80" s="30">
        <v>74</v>
      </c>
      <c r="C80" s="30">
        <f>B80-A80</f>
        <v>-1</v>
      </c>
      <c r="D80" s="18" t="s">
        <v>459</v>
      </c>
      <c r="E80" s="2">
        <f>LARGE(H80:AG80,1)+LARGE(H80:AG80,2)+LARGE(H80:AG80,3)+LARGE(H80:AG80,4)+LARGE(H80:AG80,5)+F80</f>
        <v>12</v>
      </c>
      <c r="F80" s="239"/>
      <c r="G80" s="30">
        <f>COUNT(H80:Z80)</f>
        <v>1</v>
      </c>
      <c r="H80" s="31"/>
      <c r="I80" s="191" t="s">
        <v>13</v>
      </c>
      <c r="J80" s="186" t="s">
        <v>13</v>
      </c>
      <c r="K80" s="191">
        <v>12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202" t="s">
        <v>13</v>
      </c>
      <c r="U80" s="94" t="s">
        <v>13</v>
      </c>
      <c r="V80" s="186" t="s">
        <v>13</v>
      </c>
      <c r="W80" s="94" t="s">
        <v>13</v>
      </c>
      <c r="X80" s="186" t="s">
        <v>13</v>
      </c>
      <c r="Y80" s="191" t="s">
        <v>13</v>
      </c>
      <c r="Z80" s="186" t="s">
        <v>13</v>
      </c>
      <c r="AA80" s="79"/>
      <c r="AB80" s="35"/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</row>
    <row r="81" spans="1:228" ht="17.149999999999999" customHeight="1" x14ac:dyDescent="0.35">
      <c r="A81" s="30">
        <v>76</v>
      </c>
      <c r="B81" s="30">
        <v>75</v>
      </c>
      <c r="C81" s="30">
        <f>B81-A81</f>
        <v>-1</v>
      </c>
      <c r="D81" s="18" t="s">
        <v>562</v>
      </c>
      <c r="E81" s="2">
        <f>LARGE(H81:AG81,1)+LARGE(H81:AG81,2)+LARGE(H81:AG81,3)+LARGE(H81:AG81,4)+LARGE(H81:AG81,5)+F81</f>
        <v>12</v>
      </c>
      <c r="F81" s="238"/>
      <c r="G81" s="30">
        <f>COUNT(H81:Z81)</f>
        <v>2</v>
      </c>
      <c r="H81" s="31"/>
      <c r="I81" s="191" t="s">
        <v>13</v>
      </c>
      <c r="J81" s="186" t="s">
        <v>13</v>
      </c>
      <c r="K81" s="191">
        <v>2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202" t="s">
        <v>13</v>
      </c>
      <c r="U81" s="94" t="s">
        <v>13</v>
      </c>
      <c r="V81" s="186" t="s">
        <v>13</v>
      </c>
      <c r="W81" s="94" t="s">
        <v>13</v>
      </c>
      <c r="X81" s="186" t="s">
        <v>13</v>
      </c>
      <c r="Y81" s="191" t="s">
        <v>13</v>
      </c>
      <c r="Z81" s="186">
        <v>10</v>
      </c>
      <c r="AA81" s="79"/>
      <c r="AB81" s="35"/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</row>
    <row r="82" spans="1:228" ht="17.149999999999999" customHeight="1" x14ac:dyDescent="0.35">
      <c r="A82" s="30">
        <v>77</v>
      </c>
      <c r="B82" s="30">
        <v>86</v>
      </c>
      <c r="C82" s="30">
        <f>B82-A82</f>
        <v>9</v>
      </c>
      <c r="D82" s="18" t="s">
        <v>584</v>
      </c>
      <c r="E82" s="2">
        <f>LARGE(H82:AG82,1)+LARGE(H82:AG82,2)+LARGE(H82:AG82,3)+LARGE(H82:AG82,4)+LARGE(H82:AG82,5)+F82</f>
        <v>11</v>
      </c>
      <c r="F82" s="239"/>
      <c r="G82" s="30">
        <f>COUNT(H82:Z82)</f>
        <v>2</v>
      </c>
      <c r="H82" s="31"/>
      <c r="I82" s="191">
        <v>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202" t="s">
        <v>13</v>
      </c>
      <c r="U82" s="94" t="s">
        <v>13</v>
      </c>
      <c r="V82" s="186" t="s">
        <v>13</v>
      </c>
      <c r="W82" s="94" t="s">
        <v>13</v>
      </c>
      <c r="X82" s="186" t="s">
        <v>13</v>
      </c>
      <c r="Y82" s="191" t="s">
        <v>13</v>
      </c>
      <c r="Z82" s="186">
        <v>8</v>
      </c>
      <c r="AA82" s="79"/>
      <c r="AB82" s="35"/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</row>
    <row r="83" spans="1:228" ht="17.149999999999999" customHeight="1" x14ac:dyDescent="0.35">
      <c r="A83" s="30">
        <v>78</v>
      </c>
      <c r="B83" s="30">
        <v>76</v>
      </c>
      <c r="C83" s="30">
        <f>B83-A83</f>
        <v>-2</v>
      </c>
      <c r="D83" s="18" t="s">
        <v>73</v>
      </c>
      <c r="E83" s="2">
        <f>LARGE(H83:AG83,1)+LARGE(H83:AG83,2)+LARGE(H83:AG83,3)+LARGE(H83:AG83,4)+LARGE(H83:AG83,5)+F83</f>
        <v>10</v>
      </c>
      <c r="F83" s="239"/>
      <c r="G83" s="30">
        <f>COUNT(H83:Z83)</f>
        <v>1</v>
      </c>
      <c r="H83" s="31"/>
      <c r="I83" s="191" t="s">
        <v>13</v>
      </c>
      <c r="J83" s="186">
        <v>10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202" t="s">
        <v>13</v>
      </c>
      <c r="U83" s="94" t="s">
        <v>13</v>
      </c>
      <c r="V83" s="186" t="s">
        <v>13</v>
      </c>
      <c r="W83" s="94" t="s">
        <v>13</v>
      </c>
      <c r="X83" s="186" t="s">
        <v>13</v>
      </c>
      <c r="Y83" s="191" t="s">
        <v>13</v>
      </c>
      <c r="Z83" s="186" t="s">
        <v>13</v>
      </c>
      <c r="AA83" s="79"/>
      <c r="AB83" s="35"/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</row>
    <row r="84" spans="1:228" ht="17.149999999999999" customHeight="1" x14ac:dyDescent="0.35">
      <c r="A84" s="30">
        <v>79</v>
      </c>
      <c r="B84" s="30">
        <v>77</v>
      </c>
      <c r="C84" s="30">
        <f>B84-A84</f>
        <v>-2</v>
      </c>
      <c r="D84" s="18" t="s">
        <v>911</v>
      </c>
      <c r="E84" s="2">
        <f>LARGE(H84:AG84,1)+LARGE(H84:AG84,2)+LARGE(H84:AG84,3)+LARGE(H84:AG84,4)+LARGE(H84:AG84,5)+F84</f>
        <v>10</v>
      </c>
      <c r="F84" s="239"/>
      <c r="G84" s="30">
        <f>COUNT(H84:Z84)</f>
        <v>1</v>
      </c>
      <c r="H84" s="31"/>
      <c r="I84" s="191" t="s">
        <v>13</v>
      </c>
      <c r="J84" s="186" t="s">
        <v>13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202" t="s">
        <v>13</v>
      </c>
      <c r="U84" s="94" t="s">
        <v>13</v>
      </c>
      <c r="V84" s="186">
        <v>10</v>
      </c>
      <c r="W84" s="94" t="s">
        <v>13</v>
      </c>
      <c r="X84" s="186" t="s">
        <v>13</v>
      </c>
      <c r="Y84" s="191" t="s">
        <v>13</v>
      </c>
      <c r="Z84" s="186" t="s">
        <v>13</v>
      </c>
      <c r="AA84" s="79"/>
      <c r="AB84" s="35"/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</row>
    <row r="85" spans="1:228" ht="17.149999999999999" customHeight="1" x14ac:dyDescent="0.35">
      <c r="A85" s="30">
        <v>80</v>
      </c>
      <c r="B85" s="30">
        <v>78</v>
      </c>
      <c r="C85" s="30">
        <f>B85-A85</f>
        <v>-2</v>
      </c>
      <c r="D85" s="18" t="s">
        <v>1058</v>
      </c>
      <c r="E85" s="2">
        <f>LARGE(H85:AG85,1)+LARGE(H85:AG85,2)+LARGE(H85:AG85,3)+LARGE(H85:AG85,4)+LARGE(H85:AG85,5)+F85</f>
        <v>10</v>
      </c>
      <c r="F85" s="239"/>
      <c r="G85" s="30">
        <f>COUNT(H85:Z85)</f>
        <v>1</v>
      </c>
      <c r="H85" s="31"/>
      <c r="I85" s="191" t="s">
        <v>13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202">
        <v>10</v>
      </c>
      <c r="U85" s="94" t="s">
        <v>13</v>
      </c>
      <c r="V85" s="186" t="s">
        <v>13</v>
      </c>
      <c r="W85" s="94" t="s">
        <v>13</v>
      </c>
      <c r="X85" s="186" t="s">
        <v>13</v>
      </c>
      <c r="Y85" s="191" t="s">
        <v>13</v>
      </c>
      <c r="Z85" s="186" t="s">
        <v>13</v>
      </c>
      <c r="AA85" s="79"/>
      <c r="AB85" s="35"/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</row>
    <row r="86" spans="1:228" ht="17.149999999999999" customHeight="1" x14ac:dyDescent="0.35">
      <c r="A86" s="30">
        <v>81</v>
      </c>
      <c r="B86" s="30">
        <v>79</v>
      </c>
      <c r="C86" s="30">
        <f>B86-A86</f>
        <v>-2</v>
      </c>
      <c r="D86" s="18" t="s">
        <v>1368</v>
      </c>
      <c r="E86" s="2">
        <f>LARGE(H86:AG86,1)+LARGE(H86:AG86,2)+LARGE(H86:AG86,3)+LARGE(H86:AG86,4)+LARGE(H86:AG86,5)+F86</f>
        <v>10</v>
      </c>
      <c r="F86" s="239"/>
      <c r="G86" s="30">
        <f>COUNT(H86:Z86)</f>
        <v>1</v>
      </c>
      <c r="H86" s="31"/>
      <c r="I86" s="191" t="s">
        <v>13</v>
      </c>
      <c r="J86" s="186" t="s">
        <v>13</v>
      </c>
      <c r="K86" s="191" t="s">
        <v>13</v>
      </c>
      <c r="L86" s="186">
        <v>10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202" t="s">
        <v>13</v>
      </c>
      <c r="U86" s="94" t="s">
        <v>13</v>
      </c>
      <c r="V86" s="186" t="s">
        <v>13</v>
      </c>
      <c r="W86" s="94" t="s">
        <v>13</v>
      </c>
      <c r="X86" s="186" t="s">
        <v>13</v>
      </c>
      <c r="Y86" s="191" t="s">
        <v>13</v>
      </c>
      <c r="Z86" s="186" t="s">
        <v>13</v>
      </c>
      <c r="AA86" s="79"/>
      <c r="AB86" s="35"/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</row>
    <row r="87" spans="1:228" ht="17.149999999999999" customHeight="1" x14ac:dyDescent="0.35">
      <c r="A87" s="30">
        <v>82</v>
      </c>
      <c r="B87" s="30">
        <v>81</v>
      </c>
      <c r="C87" s="30">
        <f>B87-A87</f>
        <v>-1</v>
      </c>
      <c r="D87" s="18" t="s">
        <v>1515</v>
      </c>
      <c r="E87" s="2">
        <f>LARGE(H87:AG87,1)+LARGE(H87:AG87,2)+LARGE(H87:AG87,3)+LARGE(H87:AG87,4)+LARGE(H87:AG87,5)+F87</f>
        <v>10</v>
      </c>
      <c r="F87" s="239"/>
      <c r="G87" s="30">
        <f>COUNT(H87:Z87)</f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>
        <v>10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202" t="s">
        <v>13</v>
      </c>
      <c r="U87" s="94" t="s">
        <v>13</v>
      </c>
      <c r="V87" s="186" t="s">
        <v>13</v>
      </c>
      <c r="W87" s="94" t="s">
        <v>13</v>
      </c>
      <c r="X87" s="186" t="s">
        <v>13</v>
      </c>
      <c r="Y87" s="191" t="s">
        <v>13</v>
      </c>
      <c r="Z87" s="186" t="s">
        <v>13</v>
      </c>
      <c r="AA87" s="79"/>
      <c r="AB87" s="35"/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</row>
    <row r="88" spans="1:228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249</v>
      </c>
      <c r="E88" s="2">
        <f>LARGE(H88:AG88,1)+LARGE(H88:AG88,2)+LARGE(H88:AG88,3)+LARGE(H88:AG88,4)+LARGE(H88:AG88,5)+F88</f>
        <v>10</v>
      </c>
      <c r="F88" s="239"/>
      <c r="G88" s="30">
        <f>COUNT(H88:Z88)</f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202" t="s">
        <v>13</v>
      </c>
      <c r="U88" s="94">
        <v>10</v>
      </c>
      <c r="V88" s="186" t="s">
        <v>13</v>
      </c>
      <c r="W88" s="94" t="s">
        <v>13</v>
      </c>
      <c r="X88" s="186" t="s">
        <v>13</v>
      </c>
      <c r="Y88" s="191" t="s">
        <v>13</v>
      </c>
      <c r="Z88" s="186" t="s">
        <v>13</v>
      </c>
      <c r="AA88" s="79"/>
      <c r="AB88" s="35"/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</row>
    <row r="89" spans="1:228" ht="17.149999999999999" customHeight="1" x14ac:dyDescent="0.35">
      <c r="A89" s="30">
        <v>84</v>
      </c>
      <c r="B89" s="30">
        <v>83</v>
      </c>
      <c r="C89" s="30">
        <f>B89-A89</f>
        <v>-1</v>
      </c>
      <c r="D89" s="18" t="s">
        <v>541</v>
      </c>
      <c r="E89" s="2">
        <f>LARGE(H89:AG89,1)+LARGE(H89:AG89,2)+LARGE(H89:AG89,3)+LARGE(H89:AG89,4)+LARGE(H89:AG89,5)+F89</f>
        <v>10</v>
      </c>
      <c r="F89" s="238"/>
      <c r="G89" s="30">
        <f>COUNT(H89:Z89)</f>
        <v>1</v>
      </c>
      <c r="H89" s="31"/>
      <c r="I89" s="191" t="s">
        <v>13</v>
      </c>
      <c r="J89" s="186" t="s">
        <v>13</v>
      </c>
      <c r="K89" s="191">
        <v>10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202" t="s">
        <v>13</v>
      </c>
      <c r="U89" s="94" t="s">
        <v>13</v>
      </c>
      <c r="V89" s="186" t="s">
        <v>13</v>
      </c>
      <c r="W89" s="94" t="s">
        <v>13</v>
      </c>
      <c r="X89" s="186" t="s">
        <v>13</v>
      </c>
      <c r="Y89" s="191" t="s">
        <v>13</v>
      </c>
      <c r="Z89" s="186" t="s">
        <v>13</v>
      </c>
      <c r="AA89" s="79"/>
      <c r="AB89" s="35"/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</row>
    <row r="90" spans="1:228" ht="17.149999999999999" customHeight="1" x14ac:dyDescent="0.35">
      <c r="A90" s="30">
        <v>85</v>
      </c>
      <c r="B90" s="30">
        <v>84</v>
      </c>
      <c r="C90" s="30">
        <f>B90-A90</f>
        <v>-1</v>
      </c>
      <c r="D90" s="18" t="s">
        <v>881</v>
      </c>
      <c r="E90" s="2">
        <f>LARGE(H90:AG90,1)+LARGE(H90:AG90,2)+LARGE(H90:AG90,3)+LARGE(H90:AG90,4)+LARGE(H90:AG90,5)+F90</f>
        <v>10</v>
      </c>
      <c r="F90" s="239"/>
      <c r="G90" s="30">
        <f>COUNT(H90:Z90)</f>
        <v>2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191">
        <v>6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202" t="s">
        <v>13</v>
      </c>
      <c r="U90" s="94" t="s">
        <v>13</v>
      </c>
      <c r="V90" s="186" t="s">
        <v>13</v>
      </c>
      <c r="W90" s="94">
        <v>4</v>
      </c>
      <c r="X90" s="186" t="s">
        <v>13</v>
      </c>
      <c r="Y90" s="191" t="s">
        <v>13</v>
      </c>
      <c r="Z90" s="186" t="s">
        <v>13</v>
      </c>
      <c r="AA90" s="79"/>
      <c r="AB90" s="35"/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</row>
    <row r="91" spans="1:228" ht="17.149999999999999" customHeight="1" x14ac:dyDescent="0.35">
      <c r="A91" s="30">
        <v>86</v>
      </c>
      <c r="B91" s="30">
        <v>85</v>
      </c>
      <c r="C91" s="30">
        <f>B91-A91</f>
        <v>-1</v>
      </c>
      <c r="D91" s="18" t="s">
        <v>390</v>
      </c>
      <c r="E91" s="2">
        <f>LARGE(H91:AG91,1)+LARGE(H91:AG91,2)+LARGE(H91:AG91,3)+LARGE(H91:AG91,4)+LARGE(H91:AG91,5)+F91</f>
        <v>9</v>
      </c>
      <c r="F91" s="239"/>
      <c r="G91" s="30">
        <f>COUNT(H91:Z91)</f>
        <v>2</v>
      </c>
      <c r="H91" s="31"/>
      <c r="I91" s="191" t="s">
        <v>13</v>
      </c>
      <c r="J91" s="186" t="s">
        <v>13</v>
      </c>
      <c r="K91" s="191" t="s">
        <v>13</v>
      </c>
      <c r="L91" s="186">
        <v>1</v>
      </c>
      <c r="M91" s="191" t="s">
        <v>13</v>
      </c>
      <c r="N91" s="186">
        <v>8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202" t="s">
        <v>13</v>
      </c>
      <c r="U91" s="94" t="s">
        <v>13</v>
      </c>
      <c r="V91" s="186" t="s">
        <v>13</v>
      </c>
      <c r="W91" s="94" t="s">
        <v>13</v>
      </c>
      <c r="X91" s="186" t="s">
        <v>13</v>
      </c>
      <c r="Y91" s="191" t="s">
        <v>13</v>
      </c>
      <c r="Z91" s="186" t="s">
        <v>13</v>
      </c>
      <c r="AA91" s="79"/>
      <c r="AB91" s="35"/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</row>
    <row r="92" spans="1:228" ht="17.149999999999999" customHeight="1" x14ac:dyDescent="0.35">
      <c r="A92" s="30">
        <v>87</v>
      </c>
      <c r="B92" s="30">
        <v>87</v>
      </c>
      <c r="C92" s="30">
        <f>B92-A92</f>
        <v>0</v>
      </c>
      <c r="D92" s="18" t="s">
        <v>776</v>
      </c>
      <c r="E92" s="2">
        <f>LARGE(H92:AG92,1)+LARGE(H92:AG92,2)+LARGE(H92:AG92,3)+LARGE(H92:AG92,4)+LARGE(H92:AG92,5)+F92</f>
        <v>8</v>
      </c>
      <c r="F92" s="239"/>
      <c r="G92" s="30">
        <f>COUNT(H92:Z92)</f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>
        <v>8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202" t="s">
        <v>13</v>
      </c>
      <c r="U92" s="94" t="s">
        <v>13</v>
      </c>
      <c r="V92" s="186" t="s">
        <v>13</v>
      </c>
      <c r="W92" s="94" t="s">
        <v>13</v>
      </c>
      <c r="X92" s="186" t="s">
        <v>13</v>
      </c>
      <c r="Y92" s="191" t="s">
        <v>13</v>
      </c>
      <c r="Z92" s="186" t="s">
        <v>13</v>
      </c>
      <c r="AA92" s="79"/>
      <c r="AB92" s="35"/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</row>
    <row r="93" spans="1:228" ht="17.149999999999999" customHeight="1" x14ac:dyDescent="0.35">
      <c r="A93" s="30">
        <v>88</v>
      </c>
      <c r="B93" s="30">
        <v>88</v>
      </c>
      <c r="C93" s="30">
        <f>B93-A93</f>
        <v>0</v>
      </c>
      <c r="D93" s="18" t="s">
        <v>574</v>
      </c>
      <c r="E93" s="2">
        <f>LARGE(H93:AG93,1)+LARGE(H93:AG93,2)+LARGE(H93:AG93,3)+LARGE(H93:AG93,4)+LARGE(H93:AG93,5)+F93</f>
        <v>8</v>
      </c>
      <c r="F93" s="239"/>
      <c r="G93" s="30">
        <f>COUNT(H93:Z93)</f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>
        <v>8</v>
      </c>
      <c r="T93" s="202" t="s">
        <v>13</v>
      </c>
      <c r="U93" s="94" t="s">
        <v>13</v>
      </c>
      <c r="V93" s="186" t="s">
        <v>13</v>
      </c>
      <c r="W93" s="94" t="s">
        <v>13</v>
      </c>
      <c r="X93" s="186" t="s">
        <v>13</v>
      </c>
      <c r="Y93" s="191" t="s">
        <v>13</v>
      </c>
      <c r="Z93" s="186" t="s">
        <v>13</v>
      </c>
      <c r="AA93" s="79"/>
      <c r="AB93" s="35"/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</row>
    <row r="94" spans="1:228" ht="17.149999999999999" customHeight="1" x14ac:dyDescent="0.35">
      <c r="A94" s="30">
        <v>89</v>
      </c>
      <c r="B94" s="30">
        <v>89</v>
      </c>
      <c r="C94" s="30">
        <f>B94-A94</f>
        <v>0</v>
      </c>
      <c r="D94" s="18" t="s">
        <v>1367</v>
      </c>
      <c r="E94" s="2">
        <f>LARGE(H94:AG94,1)+LARGE(H94:AG94,2)+LARGE(H94:AG94,3)+LARGE(H94:AG94,4)+LARGE(H94:AG94,5)+F94</f>
        <v>8</v>
      </c>
      <c r="F94" s="239"/>
      <c r="G94" s="30">
        <f>COUNT(H94:Z94)</f>
        <v>1</v>
      </c>
      <c r="H94" s="31"/>
      <c r="I94" s="191" t="s">
        <v>13</v>
      </c>
      <c r="J94" s="186" t="s">
        <v>13</v>
      </c>
      <c r="K94" s="191" t="s">
        <v>13</v>
      </c>
      <c r="L94" s="186">
        <v>8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202" t="s">
        <v>13</v>
      </c>
      <c r="U94" s="94" t="s">
        <v>13</v>
      </c>
      <c r="V94" s="186" t="s">
        <v>13</v>
      </c>
      <c r="W94" s="94" t="s">
        <v>13</v>
      </c>
      <c r="X94" s="186" t="s">
        <v>13</v>
      </c>
      <c r="Y94" s="191" t="s">
        <v>13</v>
      </c>
      <c r="Z94" s="186" t="s">
        <v>13</v>
      </c>
      <c r="AA94" s="79"/>
      <c r="AB94" s="35"/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</row>
    <row r="95" spans="1:228" ht="17.149999999999999" customHeight="1" x14ac:dyDescent="0.35">
      <c r="A95" s="30">
        <v>90</v>
      </c>
      <c r="B95" s="30">
        <v>90</v>
      </c>
      <c r="C95" s="30">
        <f>B95-A95</f>
        <v>0</v>
      </c>
      <c r="D95" s="18" t="s">
        <v>1396</v>
      </c>
      <c r="E95" s="2">
        <f>LARGE(H95:AG95,1)+LARGE(H95:AG95,2)+LARGE(H95:AG95,3)+LARGE(H95:AG95,4)+LARGE(H95:AG95,5)+F95</f>
        <v>8</v>
      </c>
      <c r="F95" s="239"/>
      <c r="G95" s="30">
        <f>COUNT(H95:Z95)</f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>
        <v>8</v>
      </c>
      <c r="S95" s="191" t="s">
        <v>13</v>
      </c>
      <c r="T95" s="202" t="s">
        <v>13</v>
      </c>
      <c r="U95" s="94" t="s">
        <v>13</v>
      </c>
      <c r="V95" s="186" t="s">
        <v>13</v>
      </c>
      <c r="W95" s="94" t="s">
        <v>13</v>
      </c>
      <c r="X95" s="186" t="s">
        <v>13</v>
      </c>
      <c r="Y95" s="191" t="s">
        <v>13</v>
      </c>
      <c r="Z95" s="186" t="s">
        <v>13</v>
      </c>
      <c r="AA95" s="79"/>
      <c r="AB95" s="35"/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</row>
    <row r="96" spans="1:228" ht="17.149999999999999" customHeight="1" x14ac:dyDescent="0.35">
      <c r="A96" s="30">
        <v>91</v>
      </c>
      <c r="B96" s="30">
        <v>91</v>
      </c>
      <c r="C96" s="30">
        <f>B96-A96</f>
        <v>0</v>
      </c>
      <c r="D96" s="18" t="s">
        <v>823</v>
      </c>
      <c r="E96" s="2">
        <f>LARGE(H96:AG96,1)+LARGE(H96:AG96,2)+LARGE(H96:AG96,3)+LARGE(H96:AG96,4)+LARGE(H96:AG96,5)+F96</f>
        <v>8</v>
      </c>
      <c r="F96" s="239"/>
      <c r="G96" s="30">
        <f>COUNT(H96:Z96)</f>
        <v>1</v>
      </c>
      <c r="H96" s="31"/>
      <c r="I96" s="191" t="s">
        <v>13</v>
      </c>
      <c r="J96" s="186" t="s">
        <v>13</v>
      </c>
      <c r="K96" s="191">
        <v>8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202" t="s">
        <v>13</v>
      </c>
      <c r="U96" s="94" t="s">
        <v>13</v>
      </c>
      <c r="V96" s="186" t="s">
        <v>13</v>
      </c>
      <c r="W96" s="94" t="s">
        <v>13</v>
      </c>
      <c r="X96" s="186" t="s">
        <v>13</v>
      </c>
      <c r="Y96" s="191" t="s">
        <v>13</v>
      </c>
      <c r="Z96" s="186" t="s">
        <v>13</v>
      </c>
      <c r="AA96" s="79"/>
      <c r="AB96" s="35"/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</row>
    <row r="97" spans="1:228" ht="17.149999999999999" customHeight="1" x14ac:dyDescent="0.35">
      <c r="A97" s="30">
        <v>92</v>
      </c>
      <c r="B97" s="30">
        <v>92</v>
      </c>
      <c r="C97" s="30">
        <f>B97-A97</f>
        <v>0</v>
      </c>
      <c r="D97" s="18" t="s">
        <v>323</v>
      </c>
      <c r="E97" s="2">
        <f>LARGE(H97:AG97,1)+LARGE(H97:AG97,2)+LARGE(H97:AG97,3)+LARGE(H97:AG97,4)+LARGE(H97:AG97,5)+F97</f>
        <v>6</v>
      </c>
      <c r="F97" s="239"/>
      <c r="G97" s="30">
        <f>COUNT(H97:Z97)</f>
        <v>1</v>
      </c>
      <c r="H97" s="31"/>
      <c r="I97" s="191" t="s">
        <v>13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202">
        <v>6</v>
      </c>
      <c r="U97" s="94" t="s">
        <v>13</v>
      </c>
      <c r="V97" s="186" t="s">
        <v>13</v>
      </c>
      <c r="W97" s="94" t="s">
        <v>13</v>
      </c>
      <c r="X97" s="186" t="s">
        <v>13</v>
      </c>
      <c r="Y97" s="191" t="s">
        <v>13</v>
      </c>
      <c r="Z97" s="186" t="s">
        <v>13</v>
      </c>
      <c r="AA97" s="79"/>
      <c r="AB97" s="35"/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</row>
    <row r="98" spans="1:228" ht="17.149999999999999" customHeight="1" x14ac:dyDescent="0.35">
      <c r="A98" s="30">
        <v>93</v>
      </c>
      <c r="B98" s="30">
        <v>93</v>
      </c>
      <c r="C98" s="30">
        <f>B98-A98</f>
        <v>0</v>
      </c>
      <c r="D98" s="18" t="s">
        <v>70</v>
      </c>
      <c r="E98" s="2">
        <f>LARGE(H98:AG98,1)+LARGE(H98:AG98,2)+LARGE(H98:AG98,3)+LARGE(H98:AG98,4)+LARGE(H98:AG98,5)+F98</f>
        <v>6</v>
      </c>
      <c r="F98" s="239"/>
      <c r="G98" s="30">
        <f>COUNT(H98:Z98)</f>
        <v>1</v>
      </c>
      <c r="H98" s="31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 t="s">
        <v>13</v>
      </c>
      <c r="P98" s="186">
        <v>6</v>
      </c>
      <c r="Q98" s="191" t="s">
        <v>13</v>
      </c>
      <c r="R98" s="186" t="s">
        <v>13</v>
      </c>
      <c r="S98" s="191" t="s">
        <v>13</v>
      </c>
      <c r="T98" s="202" t="s">
        <v>13</v>
      </c>
      <c r="U98" s="94" t="s">
        <v>13</v>
      </c>
      <c r="V98" s="186" t="s">
        <v>13</v>
      </c>
      <c r="W98" s="94" t="s">
        <v>13</v>
      </c>
      <c r="X98" s="186" t="s">
        <v>13</v>
      </c>
      <c r="Y98" s="191" t="s">
        <v>13</v>
      </c>
      <c r="Z98" s="186" t="s">
        <v>13</v>
      </c>
      <c r="AA98" s="79"/>
      <c r="AB98" s="35"/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</row>
    <row r="99" spans="1:228" ht="17.149999999999999" customHeight="1" x14ac:dyDescent="0.35">
      <c r="A99" s="30">
        <v>94</v>
      </c>
      <c r="B99" s="30">
        <v>94</v>
      </c>
      <c r="C99" s="30">
        <f>B99-A99</f>
        <v>0</v>
      </c>
      <c r="D99" s="18" t="s">
        <v>349</v>
      </c>
      <c r="E99" s="2">
        <f>LARGE(H99:AG99,1)+LARGE(H99:AG99,2)+LARGE(H99:AG99,3)+LARGE(H99:AG99,4)+LARGE(H99:AG99,5)+F99</f>
        <v>6</v>
      </c>
      <c r="F99" s="239"/>
      <c r="G99" s="30">
        <f>COUNT(H99:Z99)</f>
        <v>1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>
        <v>6</v>
      </c>
      <c r="T99" s="202" t="s">
        <v>13</v>
      </c>
      <c r="U99" s="94" t="s">
        <v>13</v>
      </c>
      <c r="V99" s="186" t="s">
        <v>13</v>
      </c>
      <c r="W99" s="94" t="s">
        <v>13</v>
      </c>
      <c r="X99" s="186" t="s">
        <v>13</v>
      </c>
      <c r="Y99" s="191" t="s">
        <v>13</v>
      </c>
      <c r="Z99" s="186" t="s">
        <v>13</v>
      </c>
      <c r="AA99" s="79"/>
      <c r="AB99" s="35"/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</row>
    <row r="100" spans="1:228" ht="17.149999999999999" customHeight="1" x14ac:dyDescent="0.35">
      <c r="A100" s="30">
        <v>95</v>
      </c>
      <c r="B100" s="30">
        <v>95</v>
      </c>
      <c r="C100" s="30">
        <f>B100-A100</f>
        <v>0</v>
      </c>
      <c r="D100" s="18" t="s">
        <v>392</v>
      </c>
      <c r="E100" s="2">
        <f>LARGE(H100:AG100,1)+LARGE(H100:AG100,2)+LARGE(H100:AG100,3)+LARGE(H100:AG100,4)+LARGE(H100:AG100,5)+F100</f>
        <v>6</v>
      </c>
      <c r="F100" s="239"/>
      <c r="G100" s="30">
        <f>COUNT(H100:Z100)</f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202" t="s">
        <v>13</v>
      </c>
      <c r="U100" s="94" t="s">
        <v>13</v>
      </c>
      <c r="V100" s="186" t="s">
        <v>13</v>
      </c>
      <c r="W100" s="94" t="s">
        <v>13</v>
      </c>
      <c r="X100" s="186">
        <v>6</v>
      </c>
      <c r="Y100" s="191" t="s">
        <v>13</v>
      </c>
      <c r="Z100" s="186" t="s">
        <v>13</v>
      </c>
      <c r="AA100" s="79"/>
      <c r="AB100" s="35"/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</row>
    <row r="101" spans="1:228" ht="17.149999999999999" customHeight="1" x14ac:dyDescent="0.35">
      <c r="A101" s="30">
        <v>96</v>
      </c>
      <c r="B101" s="30">
        <v>96</v>
      </c>
      <c r="C101" s="30">
        <f>B101-A101</f>
        <v>0</v>
      </c>
      <c r="D101" s="18" t="s">
        <v>912</v>
      </c>
      <c r="E101" s="2">
        <f>LARGE(H101:AG101,1)+LARGE(H101:AG101,2)+LARGE(H101:AG101,3)+LARGE(H101:AG101,4)+LARGE(H101:AG101,5)+F101</f>
        <v>6</v>
      </c>
      <c r="F101" s="239"/>
      <c r="G101" s="30">
        <f>COUNT(H101:Z101)</f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202" t="s">
        <v>13</v>
      </c>
      <c r="U101" s="94" t="s">
        <v>13</v>
      </c>
      <c r="V101" s="186">
        <v>6</v>
      </c>
      <c r="W101" s="94" t="s">
        <v>13</v>
      </c>
      <c r="X101" s="186" t="s">
        <v>13</v>
      </c>
      <c r="Y101" s="191" t="s">
        <v>13</v>
      </c>
      <c r="Z101" s="186" t="s">
        <v>13</v>
      </c>
      <c r="AA101" s="79"/>
      <c r="AB101" s="35"/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</row>
    <row r="102" spans="1:228" ht="17.149999999999999" customHeight="1" x14ac:dyDescent="0.35">
      <c r="A102" s="30">
        <v>97</v>
      </c>
      <c r="B102" s="30">
        <v>97</v>
      </c>
      <c r="C102" s="30">
        <f>B102-A102</f>
        <v>0</v>
      </c>
      <c r="D102" s="18" t="s">
        <v>652</v>
      </c>
      <c r="E102" s="2">
        <f>LARGE(H102:AG102,1)+LARGE(H102:AG102,2)+LARGE(H102:AG102,3)+LARGE(H102:AG102,4)+LARGE(H102:AG102,5)+F102</f>
        <v>6</v>
      </c>
      <c r="F102" s="239"/>
      <c r="G102" s="30">
        <f>COUNT(H102:Z102)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202" t="s">
        <v>13</v>
      </c>
      <c r="U102" s="94" t="s">
        <v>13</v>
      </c>
      <c r="V102" s="186" t="s">
        <v>13</v>
      </c>
      <c r="W102" s="94" t="s">
        <v>13</v>
      </c>
      <c r="X102" s="186" t="s">
        <v>13</v>
      </c>
      <c r="Y102" s="191" t="s">
        <v>13</v>
      </c>
      <c r="Z102" s="186">
        <v>6</v>
      </c>
      <c r="AA102" s="79"/>
      <c r="AB102" s="35"/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</row>
    <row r="103" spans="1:228" ht="17.149999999999999" customHeight="1" x14ac:dyDescent="0.35">
      <c r="A103" s="30">
        <v>98</v>
      </c>
      <c r="B103" s="30">
        <v>98</v>
      </c>
      <c r="C103" s="30">
        <f>B103-A103</f>
        <v>0</v>
      </c>
      <c r="D103" s="18" t="s">
        <v>1310</v>
      </c>
      <c r="E103" s="2">
        <f>LARGE(H103:AG103,1)+LARGE(H103:AG103,2)+LARGE(H103:AG103,3)+LARGE(H103:AG103,4)+LARGE(H103:AG103,5)+F103</f>
        <v>6</v>
      </c>
      <c r="F103" s="239"/>
      <c r="G103" s="30">
        <f>COUNT(H103:Z103)</f>
        <v>1</v>
      </c>
      <c r="H103" s="31"/>
      <c r="I103" s="191" t="s">
        <v>13</v>
      </c>
      <c r="J103" s="186">
        <v>6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202" t="s">
        <v>13</v>
      </c>
      <c r="U103" s="94" t="s">
        <v>13</v>
      </c>
      <c r="V103" s="186" t="s">
        <v>13</v>
      </c>
      <c r="W103" s="94" t="s">
        <v>13</v>
      </c>
      <c r="X103" s="186" t="s">
        <v>13</v>
      </c>
      <c r="Y103" s="191" t="s">
        <v>13</v>
      </c>
      <c r="Z103" s="186" t="s">
        <v>13</v>
      </c>
      <c r="AA103" s="79"/>
      <c r="AB103" s="35"/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</row>
    <row r="104" spans="1:228" ht="17.149999999999999" customHeight="1" x14ac:dyDescent="0.35">
      <c r="A104" s="30">
        <v>99</v>
      </c>
      <c r="B104" s="30">
        <v>99</v>
      </c>
      <c r="C104" s="30">
        <f>B104-A104</f>
        <v>0</v>
      </c>
      <c r="D104" s="18" t="s">
        <v>554</v>
      </c>
      <c r="E104" s="2">
        <f>LARGE(H104:AG104,1)+LARGE(H104:AG104,2)+LARGE(H104:AG104,3)+LARGE(H104:AG104,4)+LARGE(H104:AG104,5)+F104</f>
        <v>6</v>
      </c>
      <c r="F104" s="239"/>
      <c r="G104" s="30">
        <f>COUNT(H104:Z104)</f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>
        <v>6</v>
      </c>
      <c r="S104" s="191" t="s">
        <v>13</v>
      </c>
      <c r="T104" s="202" t="s">
        <v>13</v>
      </c>
      <c r="U104" s="94" t="s">
        <v>13</v>
      </c>
      <c r="V104" s="186" t="s">
        <v>13</v>
      </c>
      <c r="W104" s="94" t="s">
        <v>13</v>
      </c>
      <c r="X104" s="186" t="s">
        <v>13</v>
      </c>
      <c r="Y104" s="191" t="s">
        <v>13</v>
      </c>
      <c r="Z104" s="186" t="s">
        <v>13</v>
      </c>
      <c r="AA104" s="79"/>
      <c r="AB104" s="35"/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</row>
    <row r="105" spans="1:228" ht="17.149999999999999" customHeight="1" x14ac:dyDescent="0.35">
      <c r="A105" s="30">
        <v>100</v>
      </c>
      <c r="B105" s="30">
        <v>100</v>
      </c>
      <c r="C105" s="30">
        <f>B105-A105</f>
        <v>0</v>
      </c>
      <c r="D105" s="18" t="s">
        <v>699</v>
      </c>
      <c r="E105" s="2">
        <f>LARGE(H105:AG105,1)+LARGE(H105:AG105,2)+LARGE(H105:AG105,3)+LARGE(H105:AG105,4)+LARGE(H105:AG105,5)+F105</f>
        <v>6</v>
      </c>
      <c r="F105" s="239"/>
      <c r="G105" s="30">
        <f>COUNT(H105:Z105)</f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>
        <v>6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202" t="s">
        <v>13</v>
      </c>
      <c r="U105" s="94" t="s">
        <v>13</v>
      </c>
      <c r="V105" s="186" t="s">
        <v>13</v>
      </c>
      <c r="W105" s="94" t="s">
        <v>13</v>
      </c>
      <c r="X105" s="186" t="s">
        <v>13</v>
      </c>
      <c r="Y105" s="191" t="s">
        <v>13</v>
      </c>
      <c r="Z105" s="186" t="s">
        <v>13</v>
      </c>
      <c r="AA105" s="79"/>
      <c r="AB105" s="35"/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</row>
    <row r="106" spans="1:228" ht="17.149999999999999" customHeight="1" x14ac:dyDescent="0.35">
      <c r="A106" s="30">
        <v>101</v>
      </c>
      <c r="B106" s="30">
        <v>101</v>
      </c>
      <c r="C106" s="30">
        <f>B106-A106</f>
        <v>0</v>
      </c>
      <c r="D106" s="18" t="s">
        <v>1479</v>
      </c>
      <c r="E106" s="2">
        <f>LARGE(H106:AG106,1)+LARGE(H106:AG106,2)+LARGE(H106:AG106,3)+LARGE(H106:AG106,4)+LARGE(H106:AG106,5)+F106</f>
        <v>6</v>
      </c>
      <c r="F106" s="239"/>
      <c r="G106" s="30">
        <f>COUNT(H106:Z106)</f>
        <v>1</v>
      </c>
      <c r="H106" s="31"/>
      <c r="I106" s="191" t="s">
        <v>13</v>
      </c>
      <c r="J106" s="186" t="s">
        <v>13</v>
      </c>
      <c r="K106" s="191" t="s">
        <v>13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>
        <v>6</v>
      </c>
      <c r="R106" s="186" t="s">
        <v>13</v>
      </c>
      <c r="S106" s="191" t="s">
        <v>13</v>
      </c>
      <c r="T106" s="202" t="s">
        <v>13</v>
      </c>
      <c r="U106" s="94" t="s">
        <v>13</v>
      </c>
      <c r="V106" s="186" t="s">
        <v>13</v>
      </c>
      <c r="W106" s="94" t="s">
        <v>13</v>
      </c>
      <c r="X106" s="186" t="s">
        <v>13</v>
      </c>
      <c r="Y106" s="191" t="s">
        <v>13</v>
      </c>
      <c r="Z106" s="186" t="s">
        <v>13</v>
      </c>
      <c r="AA106" s="79"/>
      <c r="AB106" s="35"/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</row>
    <row r="107" spans="1:228" ht="17.149999999999999" customHeight="1" x14ac:dyDescent="0.35">
      <c r="A107" s="30">
        <v>102</v>
      </c>
      <c r="B107" s="30"/>
      <c r="C107" s="30"/>
      <c r="D107" s="18" t="s">
        <v>1661</v>
      </c>
      <c r="E107" s="2">
        <f>LARGE(H107:AG107,1)+LARGE(H107:AG107,2)+LARGE(H107:AG107,3)+LARGE(H107:AG107,4)+LARGE(H107:AG107,5)+F107</f>
        <v>6</v>
      </c>
      <c r="F107" s="239"/>
      <c r="G107" s="30">
        <f>COUNT(H107:Z107)</f>
        <v>1</v>
      </c>
      <c r="H107" s="31"/>
      <c r="I107" s="191">
        <v>6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202" t="s">
        <v>13</v>
      </c>
      <c r="U107" s="94" t="s">
        <v>13</v>
      </c>
      <c r="V107" s="186" t="s">
        <v>13</v>
      </c>
      <c r="W107" s="94" t="s">
        <v>13</v>
      </c>
      <c r="X107" s="186" t="s">
        <v>13</v>
      </c>
      <c r="Y107" s="191" t="s">
        <v>13</v>
      </c>
      <c r="Z107" s="186" t="s">
        <v>13</v>
      </c>
      <c r="AA107" s="79"/>
      <c r="AB107" s="35"/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</row>
    <row r="108" spans="1:228" ht="17.149999999999999" customHeight="1" x14ac:dyDescent="0.35">
      <c r="A108" s="30">
        <v>103</v>
      </c>
      <c r="B108" s="30">
        <v>102</v>
      </c>
      <c r="C108" s="30">
        <f>B108-A108</f>
        <v>-1</v>
      </c>
      <c r="D108" s="18" t="s">
        <v>977</v>
      </c>
      <c r="E108" s="2">
        <f>LARGE(H108:AG108,1)+LARGE(H108:AG108,2)+LARGE(H108:AG108,3)+LARGE(H108:AG108,4)+LARGE(H108:AG108,5)+F108</f>
        <v>5</v>
      </c>
      <c r="F108" s="239"/>
      <c r="G108" s="30">
        <f>COUNT(H108:Z108)</f>
        <v>1</v>
      </c>
      <c r="H108" s="31"/>
      <c r="I108" s="191" t="s">
        <v>13</v>
      </c>
      <c r="J108" s="186" t="s">
        <v>13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202" t="s">
        <v>13</v>
      </c>
      <c r="U108" s="94" t="s">
        <v>13</v>
      </c>
      <c r="V108" s="186" t="s">
        <v>13</v>
      </c>
      <c r="W108" s="94" t="s">
        <v>13</v>
      </c>
      <c r="X108" s="186" t="s">
        <v>13</v>
      </c>
      <c r="Y108" s="191">
        <v>5</v>
      </c>
      <c r="Z108" s="186" t="s">
        <v>13</v>
      </c>
      <c r="AA108" s="79"/>
      <c r="AB108" s="35"/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</row>
    <row r="109" spans="1:228" ht="17.149999999999999" customHeight="1" x14ac:dyDescent="0.35">
      <c r="A109" s="30">
        <v>104</v>
      </c>
      <c r="B109" s="30">
        <v>103</v>
      </c>
      <c r="C109" s="30">
        <f>B109-A109</f>
        <v>-1</v>
      </c>
      <c r="D109" s="18" t="s">
        <v>496</v>
      </c>
      <c r="E109" s="2">
        <f>LARGE(H109:AG109,1)+LARGE(H109:AG109,2)+LARGE(H109:AG109,3)+LARGE(H109:AG109,4)+LARGE(H109:AG109,5)+F109</f>
        <v>5</v>
      </c>
      <c r="F109" s="239"/>
      <c r="G109" s="30">
        <f>COUNT(H109:Z109)</f>
        <v>2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>
        <v>1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202" t="s">
        <v>13</v>
      </c>
      <c r="U109" s="94" t="s">
        <v>13</v>
      </c>
      <c r="V109" s="186" t="s">
        <v>13</v>
      </c>
      <c r="W109" s="94" t="s">
        <v>13</v>
      </c>
      <c r="X109" s="186">
        <v>4</v>
      </c>
      <c r="Y109" s="191" t="s">
        <v>13</v>
      </c>
      <c r="Z109" s="186" t="s">
        <v>13</v>
      </c>
      <c r="AA109" s="79"/>
      <c r="AB109" s="35"/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</row>
    <row r="110" spans="1:228" ht="17.149999999999999" customHeight="1" x14ac:dyDescent="0.35">
      <c r="A110" s="30">
        <v>105</v>
      </c>
      <c r="B110" s="30">
        <v>104</v>
      </c>
      <c r="C110" s="30">
        <f>B110-A110</f>
        <v>-1</v>
      </c>
      <c r="D110" s="18" t="s">
        <v>482</v>
      </c>
      <c r="E110" s="2">
        <f>LARGE(H110:AG110,1)+LARGE(H110:AG110,2)+LARGE(H110:AG110,3)+LARGE(H110:AG110,4)+LARGE(H110:AG110,5)+F110</f>
        <v>4</v>
      </c>
      <c r="F110" s="239"/>
      <c r="G110" s="30">
        <f>COUNT(H110:Z110)</f>
        <v>1</v>
      </c>
      <c r="H110" s="31"/>
      <c r="I110" s="191" t="s">
        <v>13</v>
      </c>
      <c r="J110" s="186" t="s">
        <v>13</v>
      </c>
      <c r="K110" s="191" t="s">
        <v>13</v>
      </c>
      <c r="L110" s="186">
        <v>4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202" t="s">
        <v>13</v>
      </c>
      <c r="U110" s="94" t="s">
        <v>13</v>
      </c>
      <c r="V110" s="186" t="s">
        <v>13</v>
      </c>
      <c r="W110" s="94" t="s">
        <v>13</v>
      </c>
      <c r="X110" s="186" t="s">
        <v>13</v>
      </c>
      <c r="Y110" s="191" t="s">
        <v>13</v>
      </c>
      <c r="Z110" s="186" t="s">
        <v>13</v>
      </c>
      <c r="AA110" s="79"/>
      <c r="AB110" s="35"/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</row>
    <row r="111" spans="1:228" ht="17.149999999999999" customHeight="1" x14ac:dyDescent="0.35">
      <c r="A111" s="30">
        <v>106</v>
      </c>
      <c r="B111" s="30">
        <v>105</v>
      </c>
      <c r="C111" s="30">
        <f>B111-A111</f>
        <v>-1</v>
      </c>
      <c r="D111" s="18" t="s">
        <v>365</v>
      </c>
      <c r="E111" s="2">
        <f>LARGE(H111:AG111,1)+LARGE(H111:AG111,2)+LARGE(H111:AG111,3)+LARGE(H111:AG111,4)+LARGE(H111:AG111,5)+F111</f>
        <v>4</v>
      </c>
      <c r="F111" s="238"/>
      <c r="G111" s="30">
        <f>COUNT(H111:Z111)</f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202" t="s">
        <v>13</v>
      </c>
      <c r="U111" s="94" t="s">
        <v>13</v>
      </c>
      <c r="V111" s="186">
        <v>4</v>
      </c>
      <c r="W111" s="94" t="s">
        <v>13</v>
      </c>
      <c r="X111" s="186" t="s">
        <v>13</v>
      </c>
      <c r="Y111" s="191" t="s">
        <v>13</v>
      </c>
      <c r="Z111" s="186" t="s">
        <v>13</v>
      </c>
      <c r="AA111" s="79"/>
      <c r="AB111" s="35"/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</row>
    <row r="112" spans="1:228" ht="17.149999999999999" customHeight="1" x14ac:dyDescent="0.35">
      <c r="A112" s="30">
        <v>107</v>
      </c>
      <c r="B112" s="30">
        <v>106</v>
      </c>
      <c r="C112" s="30">
        <f>B112-A112</f>
        <v>-1</v>
      </c>
      <c r="D112" s="18" t="s">
        <v>376</v>
      </c>
      <c r="E112" s="2">
        <f>LARGE(H112:AG112,1)+LARGE(H112:AG112,2)+LARGE(H112:AG112,3)+LARGE(H112:AG112,4)+LARGE(H112:AG112,5)+F112</f>
        <v>4</v>
      </c>
      <c r="F112" s="239"/>
      <c r="G112" s="30">
        <f>COUNT(H112:Z112)</f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 t="s">
        <v>13</v>
      </c>
      <c r="O112" s="191">
        <v>4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202" t="s">
        <v>13</v>
      </c>
      <c r="U112" s="94" t="s">
        <v>13</v>
      </c>
      <c r="V112" s="186" t="s">
        <v>13</v>
      </c>
      <c r="W112" s="94" t="s">
        <v>13</v>
      </c>
      <c r="X112" s="186" t="s">
        <v>13</v>
      </c>
      <c r="Y112" s="191" t="s">
        <v>13</v>
      </c>
      <c r="Z112" s="186" t="s">
        <v>13</v>
      </c>
      <c r="AA112" s="79"/>
      <c r="AB112" s="35"/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</row>
    <row r="113" spans="1:228" ht="17.149999999999999" customHeight="1" x14ac:dyDescent="0.35">
      <c r="A113" s="30">
        <v>108</v>
      </c>
      <c r="B113" s="30">
        <v>107</v>
      </c>
      <c r="C113" s="30">
        <f>B113-A113</f>
        <v>-1</v>
      </c>
      <c r="D113" s="18" t="s">
        <v>810</v>
      </c>
      <c r="E113" s="2">
        <f>LARGE(H113:AG113,1)+LARGE(H113:AG113,2)+LARGE(H113:AG113,3)+LARGE(H113:AG113,4)+LARGE(H113:AG113,5)+F113</f>
        <v>4</v>
      </c>
      <c r="F113" s="239"/>
      <c r="G113" s="30">
        <f>COUNT(H113:Z113)</f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>
        <v>4</v>
      </c>
      <c r="Q113" s="191" t="s">
        <v>13</v>
      </c>
      <c r="R113" s="186" t="s">
        <v>13</v>
      </c>
      <c r="S113" s="191" t="s">
        <v>13</v>
      </c>
      <c r="T113" s="202" t="s">
        <v>13</v>
      </c>
      <c r="U113" s="94" t="s">
        <v>13</v>
      </c>
      <c r="V113" s="186" t="s">
        <v>13</v>
      </c>
      <c r="W113" s="94" t="s">
        <v>13</v>
      </c>
      <c r="X113" s="186" t="s">
        <v>13</v>
      </c>
      <c r="Y113" s="191" t="s">
        <v>13</v>
      </c>
      <c r="Z113" s="186" t="s">
        <v>13</v>
      </c>
      <c r="AA113" s="79"/>
      <c r="AB113" s="35"/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</row>
    <row r="114" spans="1:228" ht="17.149999999999999" customHeight="1" x14ac:dyDescent="0.35">
      <c r="A114" s="30">
        <v>109</v>
      </c>
      <c r="B114" s="30">
        <v>108</v>
      </c>
      <c r="C114" s="30">
        <f>B114-A114</f>
        <v>-1</v>
      </c>
      <c r="D114" s="18" t="s">
        <v>599</v>
      </c>
      <c r="E114" s="2">
        <f>LARGE(H114:AG114,1)+LARGE(H114:AG114,2)+LARGE(H114:AG114,3)+LARGE(H114:AG114,4)+LARGE(H114:AG114,5)+F114</f>
        <v>4</v>
      </c>
      <c r="F114" s="239"/>
      <c r="G114" s="30">
        <f>COUNT(H114:Z114)</f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202">
        <v>4</v>
      </c>
      <c r="U114" s="94" t="s">
        <v>13</v>
      </c>
      <c r="V114" s="186" t="s">
        <v>13</v>
      </c>
      <c r="W114" s="94" t="s">
        <v>13</v>
      </c>
      <c r="X114" s="186" t="s">
        <v>13</v>
      </c>
      <c r="Y114" s="191" t="s">
        <v>13</v>
      </c>
      <c r="Z114" s="186" t="s">
        <v>13</v>
      </c>
      <c r="AA114" s="79"/>
      <c r="AB114" s="35"/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</row>
    <row r="115" spans="1:228" ht="17.149999999999999" customHeight="1" x14ac:dyDescent="0.35">
      <c r="A115" s="30">
        <v>110</v>
      </c>
      <c r="B115" s="30">
        <v>109</v>
      </c>
      <c r="C115" s="30">
        <f>B115-A115</f>
        <v>-1</v>
      </c>
      <c r="D115" s="18" t="s">
        <v>966</v>
      </c>
      <c r="E115" s="2">
        <f>LARGE(H115:AG115,1)+LARGE(H115:AG115,2)+LARGE(H115:AG115,3)+LARGE(H115:AG115,4)+LARGE(H115:AG115,5)+F115</f>
        <v>4</v>
      </c>
      <c r="F115" s="239"/>
      <c r="G115" s="30">
        <f>COUNT(H115:Z115)</f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202" t="s">
        <v>13</v>
      </c>
      <c r="U115" s="94" t="s">
        <v>13</v>
      </c>
      <c r="V115" s="186" t="s">
        <v>13</v>
      </c>
      <c r="W115" s="94" t="s">
        <v>13</v>
      </c>
      <c r="X115" s="186" t="s">
        <v>13</v>
      </c>
      <c r="Y115" s="191" t="s">
        <v>13</v>
      </c>
      <c r="Z115" s="186">
        <v>4</v>
      </c>
      <c r="AA115" s="79"/>
      <c r="AB115" s="35"/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</row>
    <row r="116" spans="1:228" ht="17.149999999999999" customHeight="1" x14ac:dyDescent="0.35">
      <c r="A116" s="30">
        <v>111</v>
      </c>
      <c r="B116" s="30">
        <v>110</v>
      </c>
      <c r="C116" s="30">
        <f>B116-A116</f>
        <v>-1</v>
      </c>
      <c r="D116" s="18" t="s">
        <v>1311</v>
      </c>
      <c r="E116" s="2">
        <f>LARGE(H116:AG116,1)+LARGE(H116:AG116,2)+LARGE(H116:AG116,3)+LARGE(H116:AG116,4)+LARGE(H116:AG116,5)+F116</f>
        <v>4</v>
      </c>
      <c r="F116" s="239"/>
      <c r="G116" s="30">
        <f>COUNT(H116:Z116)</f>
        <v>1</v>
      </c>
      <c r="H116" s="31"/>
      <c r="I116" s="191" t="s">
        <v>13</v>
      </c>
      <c r="J116" s="186">
        <v>4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202" t="s">
        <v>13</v>
      </c>
      <c r="U116" s="94" t="s">
        <v>13</v>
      </c>
      <c r="V116" s="186" t="s">
        <v>13</v>
      </c>
      <c r="W116" s="94" t="s">
        <v>13</v>
      </c>
      <c r="X116" s="186" t="s">
        <v>13</v>
      </c>
      <c r="Y116" s="191" t="s">
        <v>13</v>
      </c>
      <c r="Z116" s="186" t="s">
        <v>13</v>
      </c>
      <c r="AA116" s="79"/>
      <c r="AB116" s="35"/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</row>
    <row r="117" spans="1:228" ht="17.149999999999999" customHeight="1" x14ac:dyDescent="0.35">
      <c r="A117" s="30">
        <v>112</v>
      </c>
      <c r="B117" s="30">
        <v>111</v>
      </c>
      <c r="C117" s="30">
        <f>B117-A117</f>
        <v>-1</v>
      </c>
      <c r="D117" s="18" t="s">
        <v>1397</v>
      </c>
      <c r="E117" s="2">
        <f>LARGE(H117:AG117,1)+LARGE(H117:AG117,2)+LARGE(H117:AG117,3)+LARGE(H117:AG117,4)+LARGE(H117:AG117,5)+F117</f>
        <v>4</v>
      </c>
      <c r="F117" s="239"/>
      <c r="G117" s="30">
        <f>COUNT(H117:Z117)</f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>
        <v>4</v>
      </c>
      <c r="S117" s="191" t="s">
        <v>13</v>
      </c>
      <c r="T117" s="202" t="s">
        <v>13</v>
      </c>
      <c r="U117" s="94" t="s">
        <v>13</v>
      </c>
      <c r="V117" s="186" t="s">
        <v>13</v>
      </c>
      <c r="W117" s="94" t="s">
        <v>13</v>
      </c>
      <c r="X117" s="186" t="s">
        <v>13</v>
      </c>
      <c r="Y117" s="191" t="s">
        <v>13</v>
      </c>
      <c r="Z117" s="186" t="s">
        <v>13</v>
      </c>
      <c r="AA117" s="79"/>
      <c r="AB117" s="35"/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</row>
    <row r="118" spans="1:228" ht="17.149999999999999" customHeight="1" x14ac:dyDescent="0.35">
      <c r="A118" s="30">
        <v>113</v>
      </c>
      <c r="B118" s="30">
        <v>112</v>
      </c>
      <c r="C118" s="30">
        <f>B118-A118</f>
        <v>-1</v>
      </c>
      <c r="D118" s="18" t="s">
        <v>1480</v>
      </c>
      <c r="E118" s="2">
        <f>LARGE(H118:AG118,1)+LARGE(H118:AG118,2)+LARGE(H118:AG118,3)+LARGE(H118:AG118,4)+LARGE(H118:AG118,5)+F118</f>
        <v>4</v>
      </c>
      <c r="F118" s="239"/>
      <c r="G118" s="30">
        <f>COUNT(H118:Z118)</f>
        <v>1</v>
      </c>
      <c r="H118" s="31"/>
      <c r="I118" s="191" t="s">
        <v>13</v>
      </c>
      <c r="J118" s="186" t="s">
        <v>13</v>
      </c>
      <c r="K118" s="191" t="s">
        <v>13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>
        <v>4</v>
      </c>
      <c r="R118" s="186" t="s">
        <v>13</v>
      </c>
      <c r="S118" s="191" t="s">
        <v>13</v>
      </c>
      <c r="T118" s="202" t="s">
        <v>13</v>
      </c>
      <c r="U118" s="94" t="s">
        <v>13</v>
      </c>
      <c r="V118" s="186" t="s">
        <v>13</v>
      </c>
      <c r="W118" s="94" t="s">
        <v>13</v>
      </c>
      <c r="X118" s="186" t="s">
        <v>13</v>
      </c>
      <c r="Y118" s="191" t="s">
        <v>13</v>
      </c>
      <c r="Z118" s="186" t="s">
        <v>13</v>
      </c>
      <c r="AA118" s="79"/>
      <c r="AB118" s="35"/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</row>
    <row r="119" spans="1:228" ht="17.149999999999999" customHeight="1" x14ac:dyDescent="0.35">
      <c r="A119" s="30">
        <v>114</v>
      </c>
      <c r="B119" s="30">
        <v>113</v>
      </c>
      <c r="C119" s="30">
        <f>B119-A119</f>
        <v>-1</v>
      </c>
      <c r="D119" s="18" t="s">
        <v>1553</v>
      </c>
      <c r="E119" s="2">
        <f>LARGE(H119:AG119,1)+LARGE(H119:AG119,2)+LARGE(H119:AG119,3)+LARGE(H119:AG119,4)+LARGE(H119:AG119,5)+F119</f>
        <v>4</v>
      </c>
      <c r="F119" s="239"/>
      <c r="G119" s="30">
        <f>COUNT(H119:Z119)</f>
        <v>1</v>
      </c>
      <c r="H119" s="31"/>
      <c r="I119" s="191" t="s">
        <v>13</v>
      </c>
      <c r="J119" s="186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>
        <v>4</v>
      </c>
      <c r="T119" s="202" t="s">
        <v>13</v>
      </c>
      <c r="U119" s="94" t="s">
        <v>13</v>
      </c>
      <c r="V119" s="186" t="s">
        <v>13</v>
      </c>
      <c r="W119" s="94" t="s">
        <v>13</v>
      </c>
      <c r="X119" s="186" t="s">
        <v>13</v>
      </c>
      <c r="Y119" s="191" t="s">
        <v>13</v>
      </c>
      <c r="Z119" s="186" t="s">
        <v>13</v>
      </c>
      <c r="AA119" s="79"/>
      <c r="AB119" s="35"/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</row>
    <row r="120" spans="1:228" ht="17.149999999999999" customHeight="1" x14ac:dyDescent="0.35">
      <c r="A120" s="30">
        <v>115</v>
      </c>
      <c r="B120" s="30">
        <v>114</v>
      </c>
      <c r="C120" s="30">
        <f>B120-A120</f>
        <v>-1</v>
      </c>
      <c r="D120" s="18" t="s">
        <v>283</v>
      </c>
      <c r="E120" s="2">
        <f>LARGE(H120:AG120,1)+LARGE(H120:AG120,2)+LARGE(H120:AG120,3)+LARGE(H120:AG120,4)+LARGE(H120:AG120,5)+F120</f>
        <v>4</v>
      </c>
      <c r="F120" s="238"/>
      <c r="G120" s="30">
        <f>COUNT(H120:Z120)</f>
        <v>1</v>
      </c>
      <c r="H120" s="31"/>
      <c r="I120" s="191" t="s">
        <v>13</v>
      </c>
      <c r="J120" s="186" t="s">
        <v>13</v>
      </c>
      <c r="K120" s="191">
        <v>4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202" t="s">
        <v>13</v>
      </c>
      <c r="U120" s="94" t="s">
        <v>13</v>
      </c>
      <c r="V120" s="186" t="s">
        <v>13</v>
      </c>
      <c r="W120" s="94" t="s">
        <v>13</v>
      </c>
      <c r="X120" s="186" t="s">
        <v>13</v>
      </c>
      <c r="Y120" s="191" t="s">
        <v>13</v>
      </c>
      <c r="Z120" s="186" t="s">
        <v>13</v>
      </c>
      <c r="AA120" s="79"/>
      <c r="AB120" s="35"/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</row>
    <row r="121" spans="1:228" ht="17.149999999999999" customHeight="1" x14ac:dyDescent="0.35">
      <c r="A121" s="30">
        <v>116</v>
      </c>
      <c r="B121" s="30">
        <v>115</v>
      </c>
      <c r="C121" s="30">
        <f>B121-A121</f>
        <v>-1</v>
      </c>
      <c r="D121" s="18" t="s">
        <v>445</v>
      </c>
      <c r="E121" s="2">
        <f>LARGE(H121:AG121,1)+LARGE(H121:AG121,2)+LARGE(H121:AG121,3)+LARGE(H121:AG121,4)+LARGE(H121:AG121,5)+F121</f>
        <v>3</v>
      </c>
      <c r="F121" s="239"/>
      <c r="G121" s="30">
        <f>COUNT(H121:Z121)</f>
        <v>1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202">
        <v>3</v>
      </c>
      <c r="U121" s="94" t="s">
        <v>13</v>
      </c>
      <c r="V121" s="186" t="s">
        <v>13</v>
      </c>
      <c r="W121" s="94" t="s">
        <v>13</v>
      </c>
      <c r="X121" s="186" t="s">
        <v>13</v>
      </c>
      <c r="Y121" s="191" t="s">
        <v>13</v>
      </c>
      <c r="Z121" s="186" t="s">
        <v>13</v>
      </c>
      <c r="AA121" s="79"/>
      <c r="AB121" s="35"/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</row>
    <row r="122" spans="1:228" ht="17.149999999999999" customHeight="1" x14ac:dyDescent="0.35">
      <c r="A122" s="30">
        <v>117</v>
      </c>
      <c r="B122" s="30">
        <v>116</v>
      </c>
      <c r="C122" s="30">
        <f>B122-A122</f>
        <v>-1</v>
      </c>
      <c r="D122" s="18" t="s">
        <v>913</v>
      </c>
      <c r="E122" s="2">
        <f>LARGE(H122:AG122,1)+LARGE(H122:AG122,2)+LARGE(H122:AG122,3)+LARGE(H122:AG122,4)+LARGE(H122:AG122,5)+F122</f>
        <v>3</v>
      </c>
      <c r="F122" s="238"/>
      <c r="G122" s="30">
        <f>COUNT(H122:Z122)</f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202" t="s">
        <v>13</v>
      </c>
      <c r="U122" s="94" t="s">
        <v>13</v>
      </c>
      <c r="V122" s="186">
        <v>3</v>
      </c>
      <c r="W122" s="94" t="s">
        <v>13</v>
      </c>
      <c r="X122" s="186" t="s">
        <v>13</v>
      </c>
      <c r="Y122" s="191" t="s">
        <v>13</v>
      </c>
      <c r="Z122" s="186" t="s">
        <v>13</v>
      </c>
      <c r="AA122" s="79"/>
      <c r="AB122" s="35"/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</row>
    <row r="123" spans="1:228" ht="17.149999999999999" customHeight="1" x14ac:dyDescent="0.35">
      <c r="A123" s="30">
        <v>118</v>
      </c>
      <c r="B123" s="30">
        <v>117</v>
      </c>
      <c r="C123" s="30">
        <f>B123-A123</f>
        <v>-1</v>
      </c>
      <c r="D123" s="18" t="s">
        <v>375</v>
      </c>
      <c r="E123" s="2">
        <f>LARGE(H123:AG123,1)+LARGE(H123:AG123,2)+LARGE(H123:AG123,3)+LARGE(H123:AG123,4)+LARGE(H123:AG123,5)+F123</f>
        <v>3</v>
      </c>
      <c r="F123" s="239"/>
      <c r="G123" s="30">
        <f>COUNT(H123:Z123)</f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202" t="s">
        <v>13</v>
      </c>
      <c r="U123" s="94" t="s">
        <v>13</v>
      </c>
      <c r="V123" s="186" t="s">
        <v>13</v>
      </c>
      <c r="W123" s="94" t="s">
        <v>13</v>
      </c>
      <c r="X123" s="186">
        <v>3</v>
      </c>
      <c r="Y123" s="191" t="s">
        <v>13</v>
      </c>
      <c r="Z123" s="186" t="s">
        <v>13</v>
      </c>
      <c r="AA123" s="79"/>
      <c r="AB123" s="35"/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</row>
    <row r="124" spans="1:228" ht="17.149999999999999" customHeight="1" x14ac:dyDescent="0.35">
      <c r="A124" s="30">
        <v>119</v>
      </c>
      <c r="B124" s="30">
        <v>118</v>
      </c>
      <c r="C124" s="30">
        <f>B124-A124</f>
        <v>-1</v>
      </c>
      <c r="D124" s="18" t="s">
        <v>967</v>
      </c>
      <c r="E124" s="2">
        <f>LARGE(H124:AG124,1)+LARGE(H124:AG124,2)+LARGE(H124:AG124,3)+LARGE(H124:AG124,4)+LARGE(H124:AG124,5)+F124</f>
        <v>3</v>
      </c>
      <c r="F124" s="239"/>
      <c r="G124" s="30">
        <f>COUNT(H124:Z124)</f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202" t="s">
        <v>13</v>
      </c>
      <c r="U124" s="94" t="s">
        <v>13</v>
      </c>
      <c r="V124" s="186" t="s">
        <v>13</v>
      </c>
      <c r="W124" s="94" t="s">
        <v>13</v>
      </c>
      <c r="X124" s="186" t="s">
        <v>13</v>
      </c>
      <c r="Y124" s="191" t="s">
        <v>13</v>
      </c>
      <c r="Z124" s="186">
        <v>3</v>
      </c>
      <c r="AA124" s="79"/>
      <c r="AB124" s="35"/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</row>
    <row r="125" spans="1:228" ht="17.149999999999999" customHeight="1" x14ac:dyDescent="0.35">
      <c r="A125" s="30">
        <v>120</v>
      </c>
      <c r="B125" s="30">
        <v>119</v>
      </c>
      <c r="C125" s="30">
        <f>B125-A125</f>
        <v>-1</v>
      </c>
      <c r="D125" s="18" t="s">
        <v>1369</v>
      </c>
      <c r="E125" s="2">
        <f>LARGE(H125:AG125,1)+LARGE(H125:AG125,2)+LARGE(H125:AG125,3)+LARGE(H125:AG125,4)+LARGE(H125:AG125,5)+F125</f>
        <v>3</v>
      </c>
      <c r="F125" s="239"/>
      <c r="G125" s="30">
        <f>COUNT(H125:Z125)</f>
        <v>1</v>
      </c>
      <c r="H125" s="31"/>
      <c r="I125" s="191" t="s">
        <v>13</v>
      </c>
      <c r="J125" s="186" t="s">
        <v>13</v>
      </c>
      <c r="K125" s="191" t="s">
        <v>13</v>
      </c>
      <c r="L125" s="186">
        <v>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202" t="s">
        <v>13</v>
      </c>
      <c r="U125" s="94" t="s">
        <v>13</v>
      </c>
      <c r="V125" s="186" t="s">
        <v>13</v>
      </c>
      <c r="W125" s="94" t="s">
        <v>13</v>
      </c>
      <c r="X125" s="186" t="s">
        <v>13</v>
      </c>
      <c r="Y125" s="191" t="s">
        <v>13</v>
      </c>
      <c r="Z125" s="186" t="s">
        <v>13</v>
      </c>
      <c r="AA125" s="79"/>
      <c r="AB125" s="35"/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</row>
    <row r="126" spans="1:228" ht="17.149999999999999" customHeight="1" x14ac:dyDescent="0.35">
      <c r="A126" s="30">
        <v>121</v>
      </c>
      <c r="B126" s="30">
        <v>120</v>
      </c>
      <c r="C126" s="30">
        <f>B126-A126</f>
        <v>-1</v>
      </c>
      <c r="D126" s="18" t="s">
        <v>1398</v>
      </c>
      <c r="E126" s="2">
        <f>LARGE(H126:AG126,1)+LARGE(H126:AG126,2)+LARGE(H126:AG126,3)+LARGE(H126:AG126,4)+LARGE(H126:AG126,5)+F126</f>
        <v>3</v>
      </c>
      <c r="F126" s="239"/>
      <c r="G126" s="30">
        <f>COUNT(H126:Z126)</f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>
        <v>3</v>
      </c>
      <c r="S126" s="191" t="s">
        <v>13</v>
      </c>
      <c r="T126" s="202" t="s">
        <v>13</v>
      </c>
      <c r="U126" s="94" t="s">
        <v>13</v>
      </c>
      <c r="V126" s="186" t="s">
        <v>13</v>
      </c>
      <c r="W126" s="94" t="s">
        <v>13</v>
      </c>
      <c r="X126" s="186" t="s">
        <v>13</v>
      </c>
      <c r="Y126" s="191" t="s">
        <v>13</v>
      </c>
      <c r="Z126" s="186" t="s">
        <v>13</v>
      </c>
      <c r="AA126" s="79"/>
      <c r="AB126" s="35"/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</row>
    <row r="127" spans="1:228" ht="17.149999999999999" customHeight="1" x14ac:dyDescent="0.35">
      <c r="A127" s="30">
        <v>122</v>
      </c>
      <c r="B127" s="30">
        <v>121</v>
      </c>
      <c r="C127" s="30">
        <f>B127-A127</f>
        <v>-1</v>
      </c>
      <c r="D127" s="18" t="s">
        <v>1441</v>
      </c>
      <c r="E127" s="2">
        <f>LARGE(H127:AG127,1)+LARGE(H127:AG127,2)+LARGE(H127:AG127,3)+LARGE(H127:AG127,4)+LARGE(H127:AG127,5)+F127</f>
        <v>3</v>
      </c>
      <c r="F127" s="239"/>
      <c r="G127" s="30">
        <f>COUNT(H127:Z127)</f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>
        <v>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202" t="s">
        <v>13</v>
      </c>
      <c r="U127" s="94" t="s">
        <v>13</v>
      </c>
      <c r="V127" s="186" t="s">
        <v>13</v>
      </c>
      <c r="W127" s="94" t="s">
        <v>13</v>
      </c>
      <c r="X127" s="186" t="s">
        <v>13</v>
      </c>
      <c r="Y127" s="191" t="s">
        <v>13</v>
      </c>
      <c r="Z127" s="186" t="s">
        <v>13</v>
      </c>
      <c r="AA127" s="79"/>
      <c r="AB127" s="35"/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</row>
    <row r="128" spans="1:228" ht="17.149999999999999" customHeight="1" x14ac:dyDescent="0.35">
      <c r="A128" s="30">
        <v>123</v>
      </c>
      <c r="B128" s="30">
        <v>122</v>
      </c>
      <c r="C128" s="30">
        <f>B128-A128</f>
        <v>-1</v>
      </c>
      <c r="D128" s="18" t="s">
        <v>778</v>
      </c>
      <c r="E128" s="2">
        <f>LARGE(H128:AG128,1)+LARGE(H128:AG128,2)+LARGE(H128:AG128,3)+LARGE(H128:AG128,4)+LARGE(H128:AG128,5)+F128</f>
        <v>3</v>
      </c>
      <c r="F128" s="239"/>
      <c r="G128" s="30">
        <f>COUNT(H128:Z128)</f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 t="s">
        <v>13</v>
      </c>
      <c r="N128" s="186" t="s">
        <v>13</v>
      </c>
      <c r="O128" s="191" t="s">
        <v>13</v>
      </c>
      <c r="P128" s="186">
        <v>3</v>
      </c>
      <c r="Q128" s="191" t="s">
        <v>13</v>
      </c>
      <c r="R128" s="186" t="s">
        <v>13</v>
      </c>
      <c r="S128" s="191" t="s">
        <v>13</v>
      </c>
      <c r="T128" s="202" t="s">
        <v>13</v>
      </c>
      <c r="U128" s="94" t="s">
        <v>13</v>
      </c>
      <c r="V128" s="186" t="s">
        <v>13</v>
      </c>
      <c r="W128" s="94" t="s">
        <v>13</v>
      </c>
      <c r="X128" s="186" t="s">
        <v>13</v>
      </c>
      <c r="Y128" s="191" t="s">
        <v>13</v>
      </c>
      <c r="Z128" s="186" t="s">
        <v>13</v>
      </c>
      <c r="AA128" s="79"/>
      <c r="AB128" s="35"/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</row>
    <row r="129" spans="1:228" ht="17.149999999999999" customHeight="1" x14ac:dyDescent="0.35">
      <c r="A129" s="30">
        <v>124</v>
      </c>
      <c r="B129" s="30">
        <v>123</v>
      </c>
      <c r="C129" s="30">
        <f>B129-A129</f>
        <v>-1</v>
      </c>
      <c r="D129" s="18" t="s">
        <v>1516</v>
      </c>
      <c r="E129" s="2">
        <f>LARGE(H129:AG129,1)+LARGE(H129:AG129,2)+LARGE(H129:AG129,3)+LARGE(H129:AG129,4)+LARGE(H129:AG129,5)+F129</f>
        <v>3</v>
      </c>
      <c r="F129" s="239"/>
      <c r="G129" s="30">
        <f>COUNT(H129:Z129)</f>
        <v>1</v>
      </c>
      <c r="H129" s="31"/>
      <c r="I129" s="191" t="s">
        <v>13</v>
      </c>
      <c r="J129" s="186" t="s">
        <v>13</v>
      </c>
      <c r="K129" s="191" t="s">
        <v>13</v>
      </c>
      <c r="L129" s="186" t="s">
        <v>13</v>
      </c>
      <c r="M129" s="191" t="s">
        <v>13</v>
      </c>
      <c r="N129" s="186">
        <v>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202" t="s">
        <v>13</v>
      </c>
      <c r="U129" s="94" t="s">
        <v>13</v>
      </c>
      <c r="V129" s="186" t="s">
        <v>13</v>
      </c>
      <c r="W129" s="94" t="s">
        <v>13</v>
      </c>
      <c r="X129" s="186" t="s">
        <v>13</v>
      </c>
      <c r="Y129" s="191" t="s">
        <v>13</v>
      </c>
      <c r="Z129" s="186" t="s">
        <v>13</v>
      </c>
      <c r="AA129" s="79"/>
      <c r="AB129" s="35"/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</row>
    <row r="130" spans="1:228" ht="17.149999999999999" customHeight="1" x14ac:dyDescent="0.35">
      <c r="A130" s="30">
        <v>125</v>
      </c>
      <c r="B130" s="30">
        <v>124</v>
      </c>
      <c r="C130" s="30">
        <f>B130-A130</f>
        <v>-1</v>
      </c>
      <c r="D130" s="18" t="s">
        <v>1554</v>
      </c>
      <c r="E130" s="2">
        <f>LARGE(H130:AG130,1)+LARGE(H130:AG130,2)+LARGE(H130:AG130,3)+LARGE(H130:AG130,4)+LARGE(H130:AG130,5)+F130</f>
        <v>3</v>
      </c>
      <c r="F130" s="239"/>
      <c r="G130" s="30">
        <f>COUNT(H130:Z130)</f>
        <v>1</v>
      </c>
      <c r="H130" s="31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>
        <v>3</v>
      </c>
      <c r="T130" s="202" t="s">
        <v>13</v>
      </c>
      <c r="U130" s="94" t="s">
        <v>13</v>
      </c>
      <c r="V130" s="186" t="s">
        <v>13</v>
      </c>
      <c r="W130" s="94" t="s">
        <v>13</v>
      </c>
      <c r="X130" s="186" t="s">
        <v>13</v>
      </c>
      <c r="Y130" s="191" t="s">
        <v>13</v>
      </c>
      <c r="Z130" s="186" t="s">
        <v>13</v>
      </c>
      <c r="AA130" s="79"/>
      <c r="AB130" s="35"/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</row>
    <row r="131" spans="1:228" ht="17.149999999999999" customHeight="1" x14ac:dyDescent="0.35">
      <c r="A131" s="30">
        <v>126</v>
      </c>
      <c r="B131" s="30">
        <v>125</v>
      </c>
      <c r="C131" s="30">
        <f>B131-A131</f>
        <v>-1</v>
      </c>
      <c r="D131" s="18" t="s">
        <v>733</v>
      </c>
      <c r="E131" s="2">
        <f>LARGE(H131:AG131,1)+LARGE(H131:AG131,2)+LARGE(H131:AG131,3)+LARGE(H131:AG131,4)+LARGE(H131:AG131,5)+F131</f>
        <v>3</v>
      </c>
      <c r="F131" s="239"/>
      <c r="G131" s="30">
        <f>COUNT(H131:Z131)</f>
        <v>1</v>
      </c>
      <c r="H131" s="31"/>
      <c r="I131" s="191" t="s">
        <v>13</v>
      </c>
      <c r="J131" s="186" t="s">
        <v>13</v>
      </c>
      <c r="K131" s="191">
        <v>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202" t="s">
        <v>13</v>
      </c>
      <c r="U131" s="94" t="s">
        <v>13</v>
      </c>
      <c r="V131" s="186" t="s">
        <v>13</v>
      </c>
      <c r="W131" s="94" t="s">
        <v>13</v>
      </c>
      <c r="X131" s="186" t="s">
        <v>13</v>
      </c>
      <c r="Y131" s="191" t="s">
        <v>13</v>
      </c>
      <c r="Z131" s="186" t="s">
        <v>13</v>
      </c>
      <c r="AA131" s="79"/>
      <c r="AB131" s="35"/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</row>
    <row r="132" spans="1:228" ht="17.149999999999999" customHeight="1" x14ac:dyDescent="0.35">
      <c r="A132" s="30">
        <v>127</v>
      </c>
      <c r="B132" s="30">
        <v>126</v>
      </c>
      <c r="C132" s="30">
        <f>B132-A132</f>
        <v>-1</v>
      </c>
      <c r="D132" s="18" t="s">
        <v>353</v>
      </c>
      <c r="E132" s="2">
        <f>LARGE(H132:AG132,1)+LARGE(H132:AG132,2)+LARGE(H132:AG132,3)+LARGE(H132:AG132,4)+LARGE(H132:AG132,5)+F132</f>
        <v>2</v>
      </c>
      <c r="F132" s="239"/>
      <c r="G132" s="30">
        <f>COUNT(H132:Z132)</f>
        <v>1</v>
      </c>
      <c r="H132" s="31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202" t="s">
        <v>13</v>
      </c>
      <c r="U132" s="94" t="s">
        <v>13</v>
      </c>
      <c r="V132" s="186" t="s">
        <v>13</v>
      </c>
      <c r="W132" s="94">
        <v>2</v>
      </c>
      <c r="X132" s="186" t="s">
        <v>13</v>
      </c>
      <c r="Y132" s="191" t="s">
        <v>13</v>
      </c>
      <c r="Z132" s="186" t="s">
        <v>13</v>
      </c>
      <c r="AA132" s="79"/>
      <c r="AB132" s="35"/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</row>
    <row r="133" spans="1:228" ht="17.149999999999999" customHeight="1" x14ac:dyDescent="0.35">
      <c r="A133" s="30">
        <v>128</v>
      </c>
      <c r="B133" s="30">
        <v>127</v>
      </c>
      <c r="C133" s="30">
        <f>B133-A133</f>
        <v>-1</v>
      </c>
      <c r="D133" s="18" t="s">
        <v>550</v>
      </c>
      <c r="E133" s="2">
        <f>LARGE(H133:AG133,1)+LARGE(H133:AG133,2)+LARGE(H133:AG133,3)+LARGE(H133:AG133,4)+LARGE(H133:AG133,5)+F133</f>
        <v>2</v>
      </c>
      <c r="F133" s="239"/>
      <c r="G133" s="30">
        <f>COUNT(H133:Z133)</f>
        <v>1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202" t="s">
        <v>13</v>
      </c>
      <c r="U133" s="94" t="s">
        <v>13</v>
      </c>
      <c r="V133" s="186">
        <v>2</v>
      </c>
      <c r="W133" s="94" t="s">
        <v>13</v>
      </c>
      <c r="X133" s="186" t="s">
        <v>13</v>
      </c>
      <c r="Y133" s="191" t="s">
        <v>13</v>
      </c>
      <c r="Z133" s="186" t="s">
        <v>13</v>
      </c>
      <c r="AA133" s="79"/>
      <c r="AB133" s="35"/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</row>
    <row r="134" spans="1:228" ht="17.149999999999999" customHeight="1" x14ac:dyDescent="0.35">
      <c r="A134" s="30">
        <v>129</v>
      </c>
      <c r="B134" s="30">
        <v>128</v>
      </c>
      <c r="C134" s="30">
        <f>B134-A134</f>
        <v>-1</v>
      </c>
      <c r="D134" s="18" t="s">
        <v>88</v>
      </c>
      <c r="E134" s="2">
        <f>LARGE(H134:AG134,1)+LARGE(H134:AG134,2)+LARGE(H134:AG134,3)+LARGE(H134:AG134,4)+LARGE(H134:AG134,5)+F134</f>
        <v>2</v>
      </c>
      <c r="F134" s="239"/>
      <c r="G134" s="30">
        <f>COUNT(H134:Z134)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202" t="s">
        <v>13</v>
      </c>
      <c r="U134" s="94" t="s">
        <v>13</v>
      </c>
      <c r="V134" s="186" t="s">
        <v>13</v>
      </c>
      <c r="W134" s="94" t="s">
        <v>13</v>
      </c>
      <c r="X134" s="186">
        <v>2</v>
      </c>
      <c r="Y134" s="191" t="s">
        <v>13</v>
      </c>
      <c r="Z134" s="186" t="s">
        <v>13</v>
      </c>
      <c r="AA134" s="79"/>
      <c r="AB134" s="35"/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</row>
    <row r="135" spans="1:228" ht="17.149999999999999" customHeight="1" x14ac:dyDescent="0.35">
      <c r="A135" s="30">
        <v>130</v>
      </c>
      <c r="B135" s="30">
        <v>129</v>
      </c>
      <c r="C135" s="30">
        <f>B135-A135</f>
        <v>-1</v>
      </c>
      <c r="D135" s="18" t="s">
        <v>1059</v>
      </c>
      <c r="E135" s="2">
        <f>LARGE(H135:AG135,1)+LARGE(H135:AG135,2)+LARGE(H135:AG135,3)+LARGE(H135:AG135,4)+LARGE(H135:AG135,5)+F135</f>
        <v>2</v>
      </c>
      <c r="F135" s="239"/>
      <c r="G135" s="30">
        <f>COUNT(H135:Z135)</f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202">
        <v>2</v>
      </c>
      <c r="U135" s="94" t="s">
        <v>13</v>
      </c>
      <c r="V135" s="186" t="s">
        <v>13</v>
      </c>
      <c r="W135" s="94" t="s">
        <v>13</v>
      </c>
      <c r="X135" s="186" t="s">
        <v>13</v>
      </c>
      <c r="Y135" s="191" t="s">
        <v>13</v>
      </c>
      <c r="Z135" s="186" t="s">
        <v>13</v>
      </c>
      <c r="AA135" s="79"/>
      <c r="AB135" s="35"/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</row>
    <row r="136" spans="1:228" ht="17.149999999999999" customHeight="1" x14ac:dyDescent="0.35">
      <c r="A136" s="30">
        <v>131</v>
      </c>
      <c r="B136" s="30">
        <v>130</v>
      </c>
      <c r="C136" s="30">
        <f>B136-A136</f>
        <v>-1</v>
      </c>
      <c r="D136" s="18" t="s">
        <v>76</v>
      </c>
      <c r="E136" s="2">
        <f>LARGE(H136:AG136,1)+LARGE(H136:AG136,2)+LARGE(H136:AG136,3)+LARGE(H136:AG136,4)+LARGE(H136:AG136,5)+F136</f>
        <v>2</v>
      </c>
      <c r="F136" s="239"/>
      <c r="G136" s="30">
        <f>COUNT(H136:Z136)</f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>
        <v>2</v>
      </c>
      <c r="S136" s="191" t="s">
        <v>13</v>
      </c>
      <c r="T136" s="202" t="s">
        <v>13</v>
      </c>
      <c r="U136" s="94" t="s">
        <v>13</v>
      </c>
      <c r="V136" s="186" t="s">
        <v>13</v>
      </c>
      <c r="W136" s="94" t="s">
        <v>13</v>
      </c>
      <c r="X136" s="186" t="s">
        <v>13</v>
      </c>
      <c r="Y136" s="191" t="s">
        <v>13</v>
      </c>
      <c r="Z136" s="186" t="s">
        <v>13</v>
      </c>
      <c r="AA136" s="79"/>
      <c r="AB136" s="35"/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</row>
    <row r="137" spans="1:228" ht="17.149999999999999" customHeight="1" x14ac:dyDescent="0.35">
      <c r="A137" s="30">
        <v>132</v>
      </c>
      <c r="B137" s="30">
        <v>131</v>
      </c>
      <c r="C137" s="30">
        <f>B137-A137</f>
        <v>-1</v>
      </c>
      <c r="D137" s="18" t="s">
        <v>1442</v>
      </c>
      <c r="E137" s="2">
        <f>LARGE(H137:AG137,1)+LARGE(H137:AG137,2)+LARGE(H137:AG137,3)+LARGE(H137:AG137,4)+LARGE(H137:AG137,5)+F137</f>
        <v>2</v>
      </c>
      <c r="F137" s="239"/>
      <c r="G137" s="30">
        <f>COUNT(H137:Z137)</f>
        <v>1</v>
      </c>
      <c r="H137" s="31"/>
      <c r="I137" s="191" t="s">
        <v>13</v>
      </c>
      <c r="J137" s="186" t="s">
        <v>13</v>
      </c>
      <c r="K137" s="191" t="s">
        <v>13</v>
      </c>
      <c r="L137" s="186" t="s">
        <v>13</v>
      </c>
      <c r="M137" s="191">
        <v>2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202" t="s">
        <v>13</v>
      </c>
      <c r="U137" s="94" t="s">
        <v>13</v>
      </c>
      <c r="V137" s="186" t="s">
        <v>13</v>
      </c>
      <c r="W137" s="94" t="s">
        <v>13</v>
      </c>
      <c r="X137" s="186" t="s">
        <v>13</v>
      </c>
      <c r="Y137" s="191" t="s">
        <v>13</v>
      </c>
      <c r="Z137" s="186" t="s">
        <v>13</v>
      </c>
      <c r="AA137" s="79"/>
      <c r="AB137" s="35"/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</row>
    <row r="138" spans="1:228" ht="17.149999999999999" customHeight="1" x14ac:dyDescent="0.35">
      <c r="A138" s="30">
        <v>133</v>
      </c>
      <c r="B138" s="30">
        <v>132</v>
      </c>
      <c r="C138" s="30">
        <f>B138-A138</f>
        <v>-1</v>
      </c>
      <c r="D138" s="18" t="s">
        <v>1503</v>
      </c>
      <c r="E138" s="2">
        <f>LARGE(H138:AG138,1)+LARGE(H138:AG138,2)+LARGE(H138:AG138,3)+LARGE(H138:AG138,4)+LARGE(H138:AG138,5)+F138</f>
        <v>2</v>
      </c>
      <c r="F138" s="239"/>
      <c r="G138" s="30">
        <f>COUNT(H138:Z138)</f>
        <v>1</v>
      </c>
      <c r="H138" s="31"/>
      <c r="I138" s="191" t="s">
        <v>13</v>
      </c>
      <c r="J138" s="186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>
        <v>2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202" t="s">
        <v>13</v>
      </c>
      <c r="U138" s="94" t="s">
        <v>13</v>
      </c>
      <c r="V138" s="186" t="s">
        <v>13</v>
      </c>
      <c r="W138" s="94" t="s">
        <v>13</v>
      </c>
      <c r="X138" s="186" t="s">
        <v>13</v>
      </c>
      <c r="Y138" s="191" t="s">
        <v>13</v>
      </c>
      <c r="Z138" s="186" t="s">
        <v>13</v>
      </c>
      <c r="AA138" s="79"/>
      <c r="AB138" s="35"/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</row>
    <row r="139" spans="1:228" ht="17.149999999999999" customHeight="1" x14ac:dyDescent="0.35">
      <c r="A139" s="30">
        <v>134</v>
      </c>
      <c r="B139" s="30">
        <v>133</v>
      </c>
      <c r="C139" s="30">
        <f>B139-A139</f>
        <v>-1</v>
      </c>
      <c r="D139" s="18" t="s">
        <v>1517</v>
      </c>
      <c r="E139" s="2">
        <f>LARGE(H139:AG139,1)+LARGE(H139:AG139,2)+LARGE(H139:AG139,3)+LARGE(H139:AG139,4)+LARGE(H139:AG139,5)+F139</f>
        <v>2</v>
      </c>
      <c r="F139" s="239"/>
      <c r="G139" s="30">
        <f>COUNT(H139:Z139)</f>
        <v>1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>
        <v>2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202" t="s">
        <v>13</v>
      </c>
      <c r="U139" s="94" t="s">
        <v>13</v>
      </c>
      <c r="V139" s="186" t="s">
        <v>13</v>
      </c>
      <c r="W139" s="94" t="s">
        <v>13</v>
      </c>
      <c r="X139" s="186" t="s">
        <v>13</v>
      </c>
      <c r="Y139" s="191" t="s">
        <v>13</v>
      </c>
      <c r="Z139" s="186" t="s">
        <v>13</v>
      </c>
      <c r="AA139" s="79"/>
      <c r="AB139" s="35"/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</row>
    <row r="140" spans="1:228" ht="17.149999999999999" customHeight="1" x14ac:dyDescent="0.35">
      <c r="A140" s="30">
        <v>135</v>
      </c>
      <c r="B140" s="30">
        <v>134</v>
      </c>
      <c r="C140" s="30">
        <f>B140-A140</f>
        <v>-1</v>
      </c>
      <c r="D140" s="18" t="s">
        <v>1555</v>
      </c>
      <c r="E140" s="2">
        <f>LARGE(H140:AG140,1)+LARGE(H140:AG140,2)+LARGE(H140:AG140,3)+LARGE(H140:AG140,4)+LARGE(H140:AG140,5)+F140</f>
        <v>2</v>
      </c>
      <c r="F140" s="239"/>
      <c r="G140" s="30">
        <f>COUNT(H140:Z140)</f>
        <v>1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>
        <v>2</v>
      </c>
      <c r="T140" s="202" t="s">
        <v>13</v>
      </c>
      <c r="U140" s="94" t="s">
        <v>13</v>
      </c>
      <c r="V140" s="186" t="s">
        <v>13</v>
      </c>
      <c r="W140" s="94" t="s">
        <v>13</v>
      </c>
      <c r="X140" s="186" t="s">
        <v>13</v>
      </c>
      <c r="Y140" s="191" t="s">
        <v>13</v>
      </c>
      <c r="Z140" s="186" t="s">
        <v>13</v>
      </c>
      <c r="AA140" s="79"/>
      <c r="AB140" s="35"/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</row>
    <row r="141" spans="1:228" ht="17.149999999999999" customHeight="1" x14ac:dyDescent="0.35">
      <c r="A141" s="30">
        <v>136</v>
      </c>
      <c r="B141" s="30"/>
      <c r="C141" s="30"/>
      <c r="D141" s="18" t="s">
        <v>1662</v>
      </c>
      <c r="E141" s="2">
        <f>LARGE(H141:AG141,1)+LARGE(H141:AG141,2)+LARGE(H141:AG141,3)+LARGE(H141:AG141,4)+LARGE(H141:AG141,5)+F141</f>
        <v>2</v>
      </c>
      <c r="F141" s="239"/>
      <c r="G141" s="30">
        <f>COUNT(H141:Z141)</f>
        <v>1</v>
      </c>
      <c r="H141" s="31"/>
      <c r="I141" s="191">
        <v>2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202" t="s">
        <v>13</v>
      </c>
      <c r="U141" s="94" t="s">
        <v>13</v>
      </c>
      <c r="V141" s="186" t="s">
        <v>13</v>
      </c>
      <c r="W141" s="94" t="s">
        <v>13</v>
      </c>
      <c r="X141" s="186" t="s">
        <v>13</v>
      </c>
      <c r="Y141" s="191" t="s">
        <v>13</v>
      </c>
      <c r="Z141" s="186" t="s">
        <v>13</v>
      </c>
      <c r="AA141" s="79"/>
      <c r="AB141" s="35"/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</row>
    <row r="142" spans="1:228" ht="17.149999999999999" customHeight="1" x14ac:dyDescent="0.35">
      <c r="A142" s="30">
        <v>137</v>
      </c>
      <c r="B142" s="30">
        <v>135</v>
      </c>
      <c r="C142" s="30">
        <f>B142-A142</f>
        <v>-2</v>
      </c>
      <c r="D142" s="18" t="s">
        <v>61</v>
      </c>
      <c r="E142" s="2">
        <f>LARGE(H142:AG142,1)+LARGE(H142:AG142,2)+LARGE(H142:AG142,3)+LARGE(H142:AG142,4)+LARGE(H142:AG142,5)+F142</f>
        <v>2</v>
      </c>
      <c r="F142" s="239"/>
      <c r="G142" s="30">
        <f>COUNT(H142:Z142)</f>
        <v>2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>
        <v>1</v>
      </c>
      <c r="Q142" s="191" t="s">
        <v>13</v>
      </c>
      <c r="R142" s="186" t="s">
        <v>13</v>
      </c>
      <c r="S142" s="191">
        <v>1</v>
      </c>
      <c r="T142" s="202" t="s">
        <v>13</v>
      </c>
      <c r="U142" s="94" t="s">
        <v>13</v>
      </c>
      <c r="V142" s="186" t="s">
        <v>13</v>
      </c>
      <c r="W142" s="94" t="s">
        <v>13</v>
      </c>
      <c r="X142" s="186" t="s">
        <v>13</v>
      </c>
      <c r="Y142" s="191" t="s">
        <v>13</v>
      </c>
      <c r="Z142" s="186" t="s">
        <v>13</v>
      </c>
      <c r="AA142" s="79"/>
      <c r="AB142" s="35"/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</row>
    <row r="143" spans="1:228" ht="17.149999999999999" customHeight="1" x14ac:dyDescent="0.35">
      <c r="A143" s="30">
        <v>138</v>
      </c>
      <c r="B143" s="30">
        <v>136</v>
      </c>
      <c r="C143" s="30">
        <f>B143-A143</f>
        <v>-2</v>
      </c>
      <c r="D143" s="18" t="s">
        <v>579</v>
      </c>
      <c r="E143" s="2">
        <f>LARGE(H143:AG143,1)+LARGE(H143:AG143,2)+LARGE(H143:AG143,3)+LARGE(H143:AG143,4)+LARGE(H143:AG143,5)+F143</f>
        <v>1</v>
      </c>
      <c r="F143" s="239"/>
      <c r="G143" s="30">
        <f>COUNT(H143:Z143)</f>
        <v>1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202" t="s">
        <v>13</v>
      </c>
      <c r="U143" s="94" t="s">
        <v>13</v>
      </c>
      <c r="V143" s="186">
        <v>1</v>
      </c>
      <c r="W143" s="94" t="s">
        <v>13</v>
      </c>
      <c r="X143" s="186" t="s">
        <v>13</v>
      </c>
      <c r="Y143" s="191" t="s">
        <v>13</v>
      </c>
      <c r="Z143" s="186" t="s">
        <v>13</v>
      </c>
      <c r="AA143" s="79"/>
      <c r="AB143" s="35"/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</row>
    <row r="144" spans="1:228" ht="17.149999999999999" customHeight="1" x14ac:dyDescent="0.35">
      <c r="A144" s="30">
        <v>139</v>
      </c>
      <c r="B144" s="30">
        <v>137</v>
      </c>
      <c r="C144" s="30">
        <f>B144-A144</f>
        <v>-2</v>
      </c>
      <c r="D144" s="18" t="s">
        <v>856</v>
      </c>
      <c r="E144" s="2">
        <f>LARGE(H144:AG144,1)+LARGE(H144:AG144,2)+LARGE(H144:AG144,3)+LARGE(H144:AG144,4)+LARGE(H144:AG144,5)+F144</f>
        <v>1</v>
      </c>
      <c r="F144" s="239"/>
      <c r="G144" s="30">
        <f>COUNT(H144:Z144)</f>
        <v>1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202" t="s">
        <v>13</v>
      </c>
      <c r="U144" s="94" t="s">
        <v>13</v>
      </c>
      <c r="V144" s="186" t="s">
        <v>13</v>
      </c>
      <c r="W144" s="94" t="s">
        <v>13</v>
      </c>
      <c r="X144" s="186">
        <v>1</v>
      </c>
      <c r="Y144" s="191" t="s">
        <v>13</v>
      </c>
      <c r="Z144" s="186" t="s">
        <v>13</v>
      </c>
      <c r="AA144" s="79"/>
      <c r="AB144" s="35"/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</row>
    <row r="145" spans="1:228" ht="17.149999999999999" customHeight="1" x14ac:dyDescent="0.35">
      <c r="A145" s="30">
        <v>140</v>
      </c>
      <c r="B145" s="30">
        <v>138</v>
      </c>
      <c r="C145" s="30">
        <f>B145-A145</f>
        <v>-2</v>
      </c>
      <c r="D145" s="18" t="s">
        <v>687</v>
      </c>
      <c r="E145" s="2">
        <f>LARGE(H145:AG145,1)+LARGE(H145:AG145,2)+LARGE(H145:AG145,3)+LARGE(H145:AG145,4)+LARGE(H145:AG145,5)+F145</f>
        <v>1</v>
      </c>
      <c r="F145" s="239"/>
      <c r="G145" s="30">
        <f>COUNT(H145:Z145)</f>
        <v>1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202" t="s">
        <v>13</v>
      </c>
      <c r="U145" s="94" t="s">
        <v>13</v>
      </c>
      <c r="V145" s="186" t="s">
        <v>13</v>
      </c>
      <c r="W145" s="94">
        <v>1</v>
      </c>
      <c r="X145" s="186" t="s">
        <v>13</v>
      </c>
      <c r="Y145" s="191" t="s">
        <v>13</v>
      </c>
      <c r="Z145" s="186" t="s">
        <v>13</v>
      </c>
      <c r="AA145" s="79"/>
      <c r="AB145" s="35"/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</row>
    <row r="146" spans="1:228" ht="17.149999999999999" customHeight="1" x14ac:dyDescent="0.35">
      <c r="A146" s="30">
        <v>141</v>
      </c>
      <c r="B146" s="30">
        <v>139</v>
      </c>
      <c r="C146" s="30">
        <f>B146-A146</f>
        <v>-2</v>
      </c>
      <c r="D146" s="18" t="s">
        <v>1060</v>
      </c>
      <c r="E146" s="2">
        <f>LARGE(H146:AG146,1)+LARGE(H146:AG146,2)+LARGE(H146:AG146,3)+LARGE(H146:AG146,4)+LARGE(H146:AG146,5)+F146</f>
        <v>1</v>
      </c>
      <c r="F146" s="239"/>
      <c r="G146" s="30">
        <f>COUNT(H146:Z146)</f>
        <v>1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202">
        <v>1</v>
      </c>
      <c r="U146" s="94" t="s">
        <v>13</v>
      </c>
      <c r="V146" s="186" t="s">
        <v>13</v>
      </c>
      <c r="W146" s="94" t="s">
        <v>13</v>
      </c>
      <c r="X146" s="186" t="s">
        <v>13</v>
      </c>
      <c r="Y146" s="191" t="s">
        <v>13</v>
      </c>
      <c r="Z146" s="186" t="s">
        <v>13</v>
      </c>
      <c r="AA146" s="79"/>
      <c r="AB146" s="35"/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</row>
    <row r="147" spans="1:228" ht="17.149999999999999" customHeight="1" x14ac:dyDescent="0.35">
      <c r="A147" s="30">
        <v>142</v>
      </c>
      <c r="B147" s="30">
        <v>140</v>
      </c>
      <c r="C147" s="30">
        <f>B147-A147</f>
        <v>-2</v>
      </c>
      <c r="D147" s="18" t="s">
        <v>1399</v>
      </c>
      <c r="E147" s="2">
        <f>LARGE(H147:AG147,1)+LARGE(H147:AG147,2)+LARGE(H147:AG147,3)+LARGE(H147:AG147,4)+LARGE(H147:AG147,5)+F147</f>
        <v>1</v>
      </c>
      <c r="F147" s="239"/>
      <c r="G147" s="30">
        <f>COUNT(H147:Z147)</f>
        <v>1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>
        <v>1</v>
      </c>
      <c r="S147" s="191" t="s">
        <v>13</v>
      </c>
      <c r="T147" s="202" t="s">
        <v>13</v>
      </c>
      <c r="U147" s="94" t="s">
        <v>13</v>
      </c>
      <c r="V147" s="186" t="s">
        <v>13</v>
      </c>
      <c r="W147" s="94" t="s">
        <v>13</v>
      </c>
      <c r="X147" s="186" t="s">
        <v>13</v>
      </c>
      <c r="Y147" s="191" t="s">
        <v>13</v>
      </c>
      <c r="Z147" s="186" t="s">
        <v>13</v>
      </c>
      <c r="AA147" s="79"/>
      <c r="AB147" s="35"/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</row>
    <row r="148" spans="1:228" ht="17.149999999999999" customHeight="1" x14ac:dyDescent="0.35">
      <c r="A148" s="30">
        <v>143</v>
      </c>
      <c r="B148" s="30">
        <v>141</v>
      </c>
      <c r="C148" s="30">
        <f>B148-A148</f>
        <v>-2</v>
      </c>
      <c r="D148" s="18" t="s">
        <v>1443</v>
      </c>
      <c r="E148" s="2">
        <f>LARGE(H148:AG148,1)+LARGE(H148:AG148,2)+LARGE(H148:AG148,3)+LARGE(H148:AG148,4)+LARGE(H148:AG148,5)+F148</f>
        <v>1</v>
      </c>
      <c r="F148" s="239"/>
      <c r="G148" s="30">
        <f>COUNT(H148:Z148)</f>
        <v>1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>
        <v>1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202" t="s">
        <v>13</v>
      </c>
      <c r="U148" s="94" t="s">
        <v>13</v>
      </c>
      <c r="V148" s="186" t="s">
        <v>13</v>
      </c>
      <c r="W148" s="94" t="s">
        <v>13</v>
      </c>
      <c r="X148" s="186" t="s">
        <v>13</v>
      </c>
      <c r="Y148" s="191" t="s">
        <v>13</v>
      </c>
      <c r="Z148" s="186" t="s">
        <v>13</v>
      </c>
      <c r="AA148" s="79"/>
      <c r="AB148" s="35"/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</row>
    <row r="149" spans="1:228" ht="17.149999999999999" customHeight="1" x14ac:dyDescent="0.35">
      <c r="A149" s="30">
        <v>144</v>
      </c>
      <c r="B149" s="30">
        <v>142</v>
      </c>
      <c r="C149" s="30">
        <f>B149-A149</f>
        <v>-2</v>
      </c>
      <c r="D149" s="18" t="s">
        <v>1518</v>
      </c>
      <c r="E149" s="2">
        <f>LARGE(H149:AG149,1)+LARGE(H149:AG149,2)+LARGE(H149:AG149,3)+LARGE(H149:AG149,4)+LARGE(H149:AG149,5)+F149</f>
        <v>1</v>
      </c>
      <c r="F149" s="239"/>
      <c r="G149" s="30">
        <f>COUNT(H149:Z149)</f>
        <v>1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>
        <v>1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202" t="s">
        <v>13</v>
      </c>
      <c r="U149" s="94" t="s">
        <v>13</v>
      </c>
      <c r="V149" s="186" t="s">
        <v>13</v>
      </c>
      <c r="W149" s="94" t="s">
        <v>13</v>
      </c>
      <c r="X149" s="186" t="s">
        <v>13</v>
      </c>
      <c r="Y149" s="191" t="s">
        <v>13</v>
      </c>
      <c r="Z149" s="186" t="s">
        <v>13</v>
      </c>
      <c r="AA149" s="79"/>
      <c r="AB149" s="35"/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</row>
    <row r="150" spans="1:228" ht="17.149999999999999" customHeight="1" x14ac:dyDescent="0.35">
      <c r="A150" s="30">
        <v>145</v>
      </c>
      <c r="B150" s="30">
        <v>143</v>
      </c>
      <c r="C150" s="30">
        <f>B150-A150</f>
        <v>-2</v>
      </c>
      <c r="D150" s="18" t="s">
        <v>329</v>
      </c>
      <c r="E150" s="2">
        <f>LARGE(H150:AG150,1)+LARGE(H150:AG150,2)+LARGE(H150:AG150,3)+LARGE(H150:AG150,4)+LARGE(H150:AG150,5)+F150</f>
        <v>1</v>
      </c>
      <c r="F150" s="239"/>
      <c r="G150" s="30">
        <f>COUNT(H150:Z150)</f>
        <v>1</v>
      </c>
      <c r="H150" s="31"/>
      <c r="I150" s="191" t="s">
        <v>13</v>
      </c>
      <c r="J150" s="186" t="s">
        <v>13</v>
      </c>
      <c r="K150" s="191">
        <v>1</v>
      </c>
      <c r="L150" s="186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202" t="s">
        <v>13</v>
      </c>
      <c r="U150" s="94" t="s">
        <v>13</v>
      </c>
      <c r="V150" s="186" t="s">
        <v>13</v>
      </c>
      <c r="W150" s="94" t="s">
        <v>13</v>
      </c>
      <c r="X150" s="186" t="s">
        <v>13</v>
      </c>
      <c r="Y150" s="191" t="s">
        <v>13</v>
      </c>
      <c r="Z150" s="186" t="s">
        <v>13</v>
      </c>
      <c r="AA150" s="79"/>
      <c r="AB150" s="35"/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</row>
    <row r="151" spans="1:228" ht="17.149999999999999" customHeight="1" x14ac:dyDescent="0.35">
      <c r="A151" s="30">
        <v>146</v>
      </c>
      <c r="B151" s="30"/>
      <c r="C151" s="30"/>
      <c r="D151" s="18" t="s">
        <v>1663</v>
      </c>
      <c r="E151" s="2">
        <f>LARGE(H151:AG151,1)+LARGE(H151:AG151,2)+LARGE(H151:AG151,3)+LARGE(H151:AG151,4)+LARGE(H151:AG151,5)+F151</f>
        <v>1</v>
      </c>
      <c r="F151" s="239"/>
      <c r="G151" s="30">
        <f>COUNT(H151:Z151)</f>
        <v>1</v>
      </c>
      <c r="H151" s="31"/>
      <c r="I151" s="191">
        <v>1</v>
      </c>
      <c r="J151" s="186" t="s">
        <v>13</v>
      </c>
      <c r="K151" s="191" t="s">
        <v>13</v>
      </c>
      <c r="L151" s="186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202" t="s">
        <v>13</v>
      </c>
      <c r="U151" s="94" t="s">
        <v>13</v>
      </c>
      <c r="V151" s="186" t="s">
        <v>13</v>
      </c>
      <c r="W151" s="94" t="s">
        <v>13</v>
      </c>
      <c r="X151" s="186" t="s">
        <v>13</v>
      </c>
      <c r="Y151" s="191" t="s">
        <v>13</v>
      </c>
      <c r="Z151" s="186" t="s">
        <v>13</v>
      </c>
      <c r="AA151" s="79"/>
      <c r="AB151" s="35"/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</row>
    <row r="152" spans="1:228" ht="17.149999999999999" customHeight="1" x14ac:dyDescent="0.35">
      <c r="A152" s="30"/>
      <c r="B152" s="30"/>
      <c r="C152" s="30"/>
      <c r="D152" s="18"/>
      <c r="E152" s="2">
        <f t="shared" ref="E134:E165" si="0">LARGE(H152:AG152,1)+LARGE(H152:AG152,2)+LARGE(H152:AG152,3)+LARGE(H152:AG152,4)+LARGE(H152:AG152,5)+F152</f>
        <v>0</v>
      </c>
      <c r="F152" s="239"/>
      <c r="G152" s="30">
        <f t="shared" ref="G134:G165" si="1">COUNT(H152:Z152)</f>
        <v>0</v>
      </c>
      <c r="H152" s="31"/>
      <c r="I152" s="191" t="s">
        <v>13</v>
      </c>
      <c r="J152" s="186" t="s">
        <v>13</v>
      </c>
      <c r="K152" s="191" t="s">
        <v>13</v>
      </c>
      <c r="L152" s="186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202" t="s">
        <v>13</v>
      </c>
      <c r="U152" s="94" t="s">
        <v>13</v>
      </c>
      <c r="V152" s="186" t="s">
        <v>13</v>
      </c>
      <c r="W152" s="94" t="s">
        <v>13</v>
      </c>
      <c r="X152" s="186" t="s">
        <v>13</v>
      </c>
      <c r="Y152" s="191" t="s">
        <v>13</v>
      </c>
      <c r="Z152" s="186" t="s">
        <v>13</v>
      </c>
      <c r="AA152" s="79"/>
      <c r="AB152" s="35"/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</row>
    <row r="153" spans="1:228" ht="17.149999999999999" customHeight="1" x14ac:dyDescent="0.35">
      <c r="A153" s="30"/>
      <c r="B153" s="30"/>
      <c r="C153" s="30"/>
      <c r="D153" s="18"/>
      <c r="E153" s="2">
        <f t="shared" si="0"/>
        <v>0</v>
      </c>
      <c r="F153" s="239"/>
      <c r="G153" s="30">
        <f t="shared" si="1"/>
        <v>0</v>
      </c>
      <c r="H153" s="31"/>
      <c r="I153" s="191" t="s">
        <v>13</v>
      </c>
      <c r="J153" s="186" t="s">
        <v>13</v>
      </c>
      <c r="K153" s="191" t="s">
        <v>13</v>
      </c>
      <c r="L153" s="186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202" t="s">
        <v>13</v>
      </c>
      <c r="U153" s="94" t="s">
        <v>13</v>
      </c>
      <c r="V153" s="186" t="s">
        <v>13</v>
      </c>
      <c r="W153" s="94" t="s">
        <v>13</v>
      </c>
      <c r="X153" s="186" t="s">
        <v>13</v>
      </c>
      <c r="Y153" s="191" t="s">
        <v>13</v>
      </c>
      <c r="Z153" s="186" t="s">
        <v>13</v>
      </c>
      <c r="AA153" s="79"/>
      <c r="AB153" s="35"/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</row>
    <row r="154" spans="1:228" ht="17.149999999999999" customHeight="1" x14ac:dyDescent="0.35">
      <c r="A154" s="30"/>
      <c r="B154" s="30"/>
      <c r="C154" s="30"/>
      <c r="D154" s="18"/>
      <c r="E154" s="2">
        <f t="shared" si="0"/>
        <v>0</v>
      </c>
      <c r="F154" s="239"/>
      <c r="G154" s="30">
        <f t="shared" si="1"/>
        <v>0</v>
      </c>
      <c r="H154" s="31"/>
      <c r="I154" s="191" t="s">
        <v>13</v>
      </c>
      <c r="J154" s="186" t="s">
        <v>13</v>
      </c>
      <c r="K154" s="191" t="s">
        <v>13</v>
      </c>
      <c r="L154" s="186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202" t="s">
        <v>13</v>
      </c>
      <c r="U154" s="94" t="s">
        <v>13</v>
      </c>
      <c r="V154" s="186" t="s">
        <v>13</v>
      </c>
      <c r="W154" s="94" t="s">
        <v>13</v>
      </c>
      <c r="X154" s="186" t="s">
        <v>13</v>
      </c>
      <c r="Y154" s="191" t="s">
        <v>13</v>
      </c>
      <c r="Z154" s="186" t="s">
        <v>13</v>
      </c>
      <c r="AA154" s="79"/>
      <c r="AB154" s="35"/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</row>
    <row r="155" spans="1:228" ht="17.149999999999999" customHeight="1" x14ac:dyDescent="0.35">
      <c r="A155" s="30"/>
      <c r="B155" s="30"/>
      <c r="C155" s="30"/>
      <c r="D155" s="18"/>
      <c r="E155" s="2">
        <f t="shared" si="0"/>
        <v>0</v>
      </c>
      <c r="F155" s="238"/>
      <c r="G155" s="30">
        <f t="shared" si="1"/>
        <v>0</v>
      </c>
      <c r="H155" s="31"/>
      <c r="I155" s="191" t="s">
        <v>13</v>
      </c>
      <c r="J155" s="186" t="s">
        <v>13</v>
      </c>
      <c r="K155" s="191" t="s">
        <v>13</v>
      </c>
      <c r="L155" s="186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 t="s">
        <v>13</v>
      </c>
      <c r="R155" s="186" t="s">
        <v>13</v>
      </c>
      <c r="S155" s="191" t="s">
        <v>13</v>
      </c>
      <c r="T155" s="202" t="s">
        <v>13</v>
      </c>
      <c r="U155" s="94" t="s">
        <v>13</v>
      </c>
      <c r="V155" s="186" t="s">
        <v>13</v>
      </c>
      <c r="W155" s="94" t="s">
        <v>13</v>
      </c>
      <c r="X155" s="186" t="s">
        <v>13</v>
      </c>
      <c r="Y155" s="191" t="s">
        <v>13</v>
      </c>
      <c r="Z155" s="186" t="s">
        <v>13</v>
      </c>
      <c r="AA155" s="79"/>
      <c r="AB155" s="35"/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</row>
    <row r="156" spans="1:228" ht="17.149999999999999" customHeight="1" x14ac:dyDescent="0.35">
      <c r="A156" s="30"/>
      <c r="B156" s="30"/>
      <c r="C156" s="30"/>
      <c r="D156" s="18"/>
      <c r="E156" s="2">
        <f t="shared" si="0"/>
        <v>0</v>
      </c>
      <c r="F156" s="239"/>
      <c r="G156" s="30">
        <f t="shared" si="1"/>
        <v>0</v>
      </c>
      <c r="H156" s="31"/>
      <c r="I156" s="191" t="s">
        <v>13</v>
      </c>
      <c r="J156" s="186" t="s">
        <v>13</v>
      </c>
      <c r="K156" s="191" t="s">
        <v>13</v>
      </c>
      <c r="L156" s="186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202" t="s">
        <v>13</v>
      </c>
      <c r="U156" s="94" t="s">
        <v>13</v>
      </c>
      <c r="V156" s="186" t="s">
        <v>13</v>
      </c>
      <c r="W156" s="94" t="s">
        <v>13</v>
      </c>
      <c r="X156" s="186" t="s">
        <v>13</v>
      </c>
      <c r="Y156" s="191" t="s">
        <v>13</v>
      </c>
      <c r="Z156" s="186" t="s">
        <v>13</v>
      </c>
      <c r="AA156" s="79"/>
      <c r="AB156" s="35"/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</row>
    <row r="157" spans="1:228" ht="17.149999999999999" customHeight="1" x14ac:dyDescent="0.35">
      <c r="A157" s="30"/>
      <c r="B157" s="30"/>
      <c r="C157" s="30"/>
      <c r="D157" s="18"/>
      <c r="E157" s="2">
        <f t="shared" si="0"/>
        <v>0</v>
      </c>
      <c r="F157" s="239"/>
      <c r="G157" s="30">
        <f t="shared" si="1"/>
        <v>0</v>
      </c>
      <c r="H157" s="31"/>
      <c r="I157" s="191" t="s">
        <v>13</v>
      </c>
      <c r="J157" s="186" t="s">
        <v>13</v>
      </c>
      <c r="K157" s="191" t="s">
        <v>13</v>
      </c>
      <c r="L157" s="186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202" t="s">
        <v>13</v>
      </c>
      <c r="U157" s="94" t="s">
        <v>13</v>
      </c>
      <c r="V157" s="186" t="s">
        <v>13</v>
      </c>
      <c r="W157" s="94" t="s">
        <v>13</v>
      </c>
      <c r="X157" s="186" t="s">
        <v>13</v>
      </c>
      <c r="Y157" s="191" t="s">
        <v>13</v>
      </c>
      <c r="Z157" s="186" t="s">
        <v>13</v>
      </c>
      <c r="AA157" s="79"/>
      <c r="AB157" s="35"/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</row>
    <row r="158" spans="1:228" ht="17.149999999999999" customHeight="1" x14ac:dyDescent="0.35">
      <c r="A158" s="30"/>
      <c r="B158" s="30"/>
      <c r="C158" s="30"/>
      <c r="D158" s="18"/>
      <c r="E158" s="2">
        <f t="shared" si="0"/>
        <v>0</v>
      </c>
      <c r="F158" s="239"/>
      <c r="G158" s="30">
        <f t="shared" si="1"/>
        <v>0</v>
      </c>
      <c r="H158" s="31"/>
      <c r="I158" s="191" t="s">
        <v>13</v>
      </c>
      <c r="J158" s="186" t="s">
        <v>13</v>
      </c>
      <c r="K158" s="191" t="s">
        <v>13</v>
      </c>
      <c r="L158" s="186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202" t="s">
        <v>13</v>
      </c>
      <c r="U158" s="94" t="s">
        <v>13</v>
      </c>
      <c r="V158" s="186" t="s">
        <v>13</v>
      </c>
      <c r="W158" s="94" t="s">
        <v>13</v>
      </c>
      <c r="X158" s="186" t="s">
        <v>13</v>
      </c>
      <c r="Y158" s="191" t="s">
        <v>13</v>
      </c>
      <c r="Z158" s="186" t="s">
        <v>13</v>
      </c>
      <c r="AA158" s="79"/>
      <c r="AB158" s="35"/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</row>
    <row r="159" spans="1:228" ht="17.149999999999999" customHeight="1" x14ac:dyDescent="0.35">
      <c r="A159" s="30"/>
      <c r="B159" s="30"/>
      <c r="C159" s="30"/>
      <c r="D159" s="18"/>
      <c r="E159" s="2">
        <f t="shared" si="0"/>
        <v>0</v>
      </c>
      <c r="F159" s="239"/>
      <c r="G159" s="30">
        <f t="shared" si="1"/>
        <v>0</v>
      </c>
      <c r="H159" s="31"/>
      <c r="I159" s="191" t="s">
        <v>13</v>
      </c>
      <c r="J159" s="186" t="s">
        <v>13</v>
      </c>
      <c r="K159" s="191" t="s">
        <v>13</v>
      </c>
      <c r="L159" s="186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202" t="s">
        <v>13</v>
      </c>
      <c r="U159" s="94" t="s">
        <v>13</v>
      </c>
      <c r="V159" s="186" t="s">
        <v>13</v>
      </c>
      <c r="W159" s="94" t="s">
        <v>13</v>
      </c>
      <c r="X159" s="186" t="s">
        <v>13</v>
      </c>
      <c r="Y159" s="191" t="s">
        <v>13</v>
      </c>
      <c r="Z159" s="186" t="s">
        <v>13</v>
      </c>
      <c r="AA159" s="79"/>
      <c r="AB159" s="35"/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</row>
    <row r="160" spans="1:228" ht="17.149999999999999" customHeight="1" x14ac:dyDescent="0.35">
      <c r="A160" s="30"/>
      <c r="B160" s="30"/>
      <c r="C160" s="30"/>
      <c r="D160" s="18"/>
      <c r="E160" s="2">
        <f t="shared" si="0"/>
        <v>0</v>
      </c>
      <c r="F160" s="239"/>
      <c r="G160" s="30">
        <f t="shared" si="1"/>
        <v>0</v>
      </c>
      <c r="H160" s="31"/>
      <c r="I160" s="191" t="s">
        <v>13</v>
      </c>
      <c r="J160" s="186" t="s">
        <v>13</v>
      </c>
      <c r="K160" s="191" t="s">
        <v>13</v>
      </c>
      <c r="L160" s="186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202" t="s">
        <v>13</v>
      </c>
      <c r="U160" s="94" t="s">
        <v>13</v>
      </c>
      <c r="V160" s="186" t="s">
        <v>13</v>
      </c>
      <c r="W160" s="94" t="s">
        <v>13</v>
      </c>
      <c r="X160" s="186" t="s">
        <v>13</v>
      </c>
      <c r="Y160" s="191" t="s">
        <v>13</v>
      </c>
      <c r="Z160" s="186" t="s">
        <v>13</v>
      </c>
      <c r="AA160" s="79"/>
      <c r="AB160" s="35"/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</row>
    <row r="161" spans="1:228" ht="17.149999999999999" customHeight="1" x14ac:dyDescent="0.35">
      <c r="A161" s="30"/>
      <c r="B161" s="30"/>
      <c r="C161" s="30"/>
      <c r="D161" s="18"/>
      <c r="E161" s="2">
        <f t="shared" si="0"/>
        <v>0</v>
      </c>
      <c r="F161" s="239"/>
      <c r="G161" s="30">
        <f t="shared" si="1"/>
        <v>0</v>
      </c>
      <c r="H161" s="31"/>
      <c r="I161" s="191" t="s">
        <v>13</v>
      </c>
      <c r="J161" s="186" t="s">
        <v>13</v>
      </c>
      <c r="K161" s="191" t="s">
        <v>13</v>
      </c>
      <c r="L161" s="186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202" t="s">
        <v>13</v>
      </c>
      <c r="U161" s="94" t="s">
        <v>13</v>
      </c>
      <c r="V161" s="186" t="s">
        <v>13</v>
      </c>
      <c r="W161" s="94" t="s">
        <v>13</v>
      </c>
      <c r="X161" s="186" t="s">
        <v>13</v>
      </c>
      <c r="Y161" s="191" t="s">
        <v>13</v>
      </c>
      <c r="Z161" s="186" t="s">
        <v>13</v>
      </c>
      <c r="AA161" s="79"/>
      <c r="AB161" s="35"/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5"/>
      <c r="AI161" s="35"/>
      <c r="AJ161" s="22"/>
      <c r="AK161" s="187"/>
      <c r="AL161" s="23"/>
      <c r="AM161" s="24"/>
      <c r="AN161" s="194"/>
      <c r="AO161" s="194"/>
      <c r="AP161" s="194"/>
      <c r="AQ161" s="25"/>
      <c r="AR161" s="24"/>
      <c r="AS161" s="194"/>
      <c r="AT161" s="194"/>
      <c r="AU161" s="194"/>
      <c r="AV161" s="25"/>
      <c r="AW161" s="24"/>
      <c r="AX161" s="194"/>
      <c r="AY161" s="194"/>
      <c r="AZ161" s="194"/>
      <c r="BA161" s="25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</row>
    <row r="162" spans="1:228" ht="17.149999999999999" customHeight="1" x14ac:dyDescent="0.35">
      <c r="A162" s="30"/>
      <c r="B162" s="30"/>
      <c r="C162" s="30"/>
      <c r="D162" s="18"/>
      <c r="E162" s="2">
        <f t="shared" si="0"/>
        <v>0</v>
      </c>
      <c r="F162" s="239"/>
      <c r="G162" s="30">
        <f t="shared" si="1"/>
        <v>0</v>
      </c>
      <c r="H162" s="31"/>
      <c r="I162" s="191" t="s">
        <v>13</v>
      </c>
      <c r="J162" s="186" t="s">
        <v>13</v>
      </c>
      <c r="K162" s="191" t="s">
        <v>13</v>
      </c>
      <c r="L162" s="186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202" t="s">
        <v>13</v>
      </c>
      <c r="U162" s="94" t="s">
        <v>13</v>
      </c>
      <c r="V162" s="186" t="s">
        <v>13</v>
      </c>
      <c r="W162" s="94" t="s">
        <v>13</v>
      </c>
      <c r="X162" s="186" t="s">
        <v>13</v>
      </c>
      <c r="Y162" s="191" t="s">
        <v>13</v>
      </c>
      <c r="Z162" s="186" t="s">
        <v>13</v>
      </c>
      <c r="AA162" s="79"/>
      <c r="AB162" s="35"/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5"/>
      <c r="AI162" s="35"/>
      <c r="AJ162" s="22"/>
      <c r="AK162" s="187"/>
      <c r="AL162" s="23"/>
      <c r="AM162" s="24"/>
      <c r="AN162" s="194"/>
      <c r="AO162" s="194"/>
      <c r="AP162" s="194"/>
      <c r="AQ162" s="25"/>
      <c r="AR162" s="24"/>
      <c r="AS162" s="194"/>
      <c r="AT162" s="194"/>
      <c r="AU162" s="194"/>
      <c r="AV162" s="25"/>
      <c r="AW162" s="24"/>
      <c r="AX162" s="194"/>
      <c r="AY162" s="194"/>
      <c r="AZ162" s="194"/>
      <c r="BA162" s="25"/>
      <c r="BB162" s="77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</row>
    <row r="163" spans="1:228" ht="17.149999999999999" customHeight="1" x14ac:dyDescent="0.35">
      <c r="A163" s="30"/>
      <c r="B163" s="30"/>
      <c r="C163" s="30"/>
      <c r="D163" s="18"/>
      <c r="E163" s="2">
        <f t="shared" si="0"/>
        <v>0</v>
      </c>
      <c r="F163" s="239"/>
      <c r="G163" s="30">
        <f t="shared" si="1"/>
        <v>0</v>
      </c>
      <c r="H163" s="31"/>
      <c r="I163" s="191" t="s">
        <v>13</v>
      </c>
      <c r="J163" s="186" t="s">
        <v>13</v>
      </c>
      <c r="K163" s="191" t="s">
        <v>13</v>
      </c>
      <c r="L163" s="186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202" t="s">
        <v>13</v>
      </c>
      <c r="U163" s="94" t="s">
        <v>13</v>
      </c>
      <c r="V163" s="186" t="s">
        <v>13</v>
      </c>
      <c r="W163" s="94" t="s">
        <v>13</v>
      </c>
      <c r="X163" s="186" t="s">
        <v>13</v>
      </c>
      <c r="Y163" s="191" t="s">
        <v>13</v>
      </c>
      <c r="Z163" s="186" t="s">
        <v>13</v>
      </c>
      <c r="AA163" s="79"/>
      <c r="AB163" s="35"/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5"/>
      <c r="AI163" s="35"/>
      <c r="AJ163" s="22"/>
      <c r="AK163" s="187"/>
      <c r="AL163" s="23"/>
      <c r="AM163" s="24"/>
      <c r="AN163" s="194"/>
      <c r="AO163" s="194"/>
      <c r="AP163" s="194"/>
      <c r="AQ163" s="25"/>
      <c r="AR163" s="24"/>
      <c r="AS163" s="194"/>
      <c r="AT163" s="194"/>
      <c r="AU163" s="194"/>
      <c r="AV163" s="25"/>
      <c r="AW163" s="24"/>
      <c r="AX163" s="194"/>
      <c r="AY163" s="194"/>
      <c r="AZ163" s="194"/>
      <c r="BA163" s="25"/>
      <c r="BB163" s="77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</row>
    <row r="164" spans="1:228" ht="17.149999999999999" customHeight="1" x14ac:dyDescent="0.35">
      <c r="A164" s="30"/>
      <c r="B164" s="30"/>
      <c r="C164" s="30"/>
      <c r="D164" s="18"/>
      <c r="E164" s="2">
        <f t="shared" si="0"/>
        <v>0</v>
      </c>
      <c r="F164" s="239"/>
      <c r="G164" s="30">
        <f t="shared" si="1"/>
        <v>0</v>
      </c>
      <c r="H164" s="31"/>
      <c r="I164" s="191" t="s">
        <v>13</v>
      </c>
      <c r="J164" s="186" t="s">
        <v>13</v>
      </c>
      <c r="K164" s="191" t="s">
        <v>13</v>
      </c>
      <c r="L164" s="186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 t="s">
        <v>13</v>
      </c>
      <c r="R164" s="186" t="s">
        <v>13</v>
      </c>
      <c r="S164" s="191" t="s">
        <v>13</v>
      </c>
      <c r="T164" s="202" t="s">
        <v>13</v>
      </c>
      <c r="U164" s="94" t="s">
        <v>13</v>
      </c>
      <c r="V164" s="186" t="s">
        <v>13</v>
      </c>
      <c r="W164" s="94" t="s">
        <v>13</v>
      </c>
      <c r="X164" s="186" t="s">
        <v>13</v>
      </c>
      <c r="Y164" s="191" t="s">
        <v>13</v>
      </c>
      <c r="Z164" s="186" t="s">
        <v>13</v>
      </c>
      <c r="AA164" s="79"/>
      <c r="AB164" s="35"/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5"/>
      <c r="AI164" s="35"/>
      <c r="AJ164" s="22"/>
      <c r="AK164" s="187"/>
      <c r="AL164" s="23"/>
      <c r="AM164" s="24"/>
      <c r="AN164" s="194"/>
      <c r="AO164" s="194"/>
      <c r="AP164" s="194"/>
      <c r="AQ164" s="25"/>
      <c r="AR164" s="24"/>
      <c r="AS164" s="194"/>
      <c r="AT164" s="194"/>
      <c r="AU164" s="194"/>
      <c r="AV164" s="25"/>
      <c r="AW164" s="24"/>
      <c r="AX164" s="194"/>
      <c r="AY164" s="194"/>
      <c r="AZ164" s="194"/>
      <c r="BA164" s="25"/>
      <c r="BB164" s="77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</row>
    <row r="165" spans="1:228" ht="17.149999999999999" customHeight="1" x14ac:dyDescent="0.35">
      <c r="A165" s="30"/>
      <c r="B165" s="38"/>
      <c r="C165" s="38"/>
      <c r="D165" s="18"/>
      <c r="E165" s="2">
        <f t="shared" si="0"/>
        <v>0</v>
      </c>
      <c r="F165" s="239"/>
      <c r="G165" s="30">
        <f t="shared" si="1"/>
        <v>0</v>
      </c>
      <c r="H165" s="31"/>
      <c r="I165" s="191" t="s">
        <v>13</v>
      </c>
      <c r="J165" s="186" t="s">
        <v>13</v>
      </c>
      <c r="K165" s="191" t="s">
        <v>13</v>
      </c>
      <c r="L165" s="186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202" t="s">
        <v>13</v>
      </c>
      <c r="U165" s="94" t="s">
        <v>13</v>
      </c>
      <c r="V165" s="186" t="s">
        <v>13</v>
      </c>
      <c r="W165" s="94" t="s">
        <v>13</v>
      </c>
      <c r="X165" s="186" t="s">
        <v>13</v>
      </c>
      <c r="Y165" s="191" t="s">
        <v>13</v>
      </c>
      <c r="Z165" s="186" t="s">
        <v>13</v>
      </c>
      <c r="AA165" s="79"/>
      <c r="AB165" s="35"/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5"/>
      <c r="AI165" s="35"/>
      <c r="AJ165" s="22"/>
      <c r="AK165" s="187"/>
      <c r="AL165" s="23"/>
      <c r="AM165" s="24"/>
      <c r="AN165" s="194"/>
      <c r="AO165" s="194"/>
      <c r="AP165" s="194"/>
      <c r="AQ165" s="25"/>
      <c r="AR165" s="24"/>
      <c r="AS165" s="194"/>
      <c r="AT165" s="194"/>
      <c r="AU165" s="194"/>
      <c r="AV165" s="25"/>
      <c r="AW165" s="24"/>
      <c r="AX165" s="194"/>
      <c r="AY165" s="194"/>
      <c r="AZ165" s="194"/>
      <c r="BA165" s="25"/>
      <c r="BB165" s="77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</row>
    <row r="166" spans="1:228" ht="17.149999999999999" customHeight="1" x14ac:dyDescent="0.35">
      <c r="A166" s="30"/>
      <c r="B166" s="38"/>
      <c r="C166" s="38"/>
      <c r="D166" s="18"/>
      <c r="E166" s="2">
        <f t="shared" ref="E166:E197" si="2">LARGE(H166:AG166,1)+LARGE(H166:AG166,2)+LARGE(H166:AG166,3)+LARGE(H166:AG166,4)+LARGE(H166:AG166,5)+F166</f>
        <v>0</v>
      </c>
      <c r="F166" s="239"/>
      <c r="G166" s="30">
        <f t="shared" ref="G166:G197" si="3">COUNT(H166:Z166)</f>
        <v>0</v>
      </c>
      <c r="H166" s="31"/>
      <c r="I166" s="191" t="s">
        <v>13</v>
      </c>
      <c r="J166" s="186" t="s">
        <v>13</v>
      </c>
      <c r="K166" s="191" t="s">
        <v>13</v>
      </c>
      <c r="L166" s="186" t="s">
        <v>13</v>
      </c>
      <c r="M166" s="191" t="s">
        <v>13</v>
      </c>
      <c r="N166" s="186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202" t="s">
        <v>13</v>
      </c>
      <c r="U166" s="94" t="s">
        <v>13</v>
      </c>
      <c r="V166" s="186" t="s">
        <v>13</v>
      </c>
      <c r="W166" s="94" t="s">
        <v>13</v>
      </c>
      <c r="X166" s="186" t="s">
        <v>13</v>
      </c>
      <c r="Y166" s="191" t="s">
        <v>13</v>
      </c>
      <c r="Z166" s="186" t="s">
        <v>13</v>
      </c>
      <c r="AA166" s="79"/>
      <c r="AB166" s="35"/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5"/>
      <c r="AI166" s="35"/>
      <c r="AJ166" s="22"/>
      <c r="AK166" s="187"/>
      <c r="AL166" s="23"/>
      <c r="AM166" s="24"/>
      <c r="AN166" s="194"/>
      <c r="AO166" s="194"/>
      <c r="AP166" s="194"/>
      <c r="AQ166" s="25"/>
      <c r="AR166" s="24"/>
      <c r="AS166" s="194"/>
      <c r="AT166" s="194"/>
      <c r="AU166" s="194"/>
      <c r="AV166" s="25"/>
      <c r="AW166" s="24"/>
      <c r="AX166" s="194"/>
      <c r="AY166" s="194"/>
      <c r="AZ166" s="194"/>
      <c r="BA166" s="25"/>
      <c r="BB166" s="77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</row>
    <row r="167" spans="1:228" ht="17.149999999999999" customHeight="1" x14ac:dyDescent="0.35">
      <c r="A167" s="2"/>
      <c r="B167" s="2"/>
      <c r="C167" s="2"/>
      <c r="D167" s="2"/>
      <c r="E167" s="2">
        <f t="shared" si="2"/>
        <v>0</v>
      </c>
      <c r="F167" s="239"/>
      <c r="G167" s="30">
        <f t="shared" si="3"/>
        <v>0</v>
      </c>
      <c r="H167" s="31"/>
      <c r="I167" s="191" t="s">
        <v>13</v>
      </c>
      <c r="J167" s="186" t="s">
        <v>13</v>
      </c>
      <c r="K167" s="191" t="s">
        <v>13</v>
      </c>
      <c r="L167" s="186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202" t="s">
        <v>13</v>
      </c>
      <c r="U167" s="94" t="s">
        <v>13</v>
      </c>
      <c r="V167" s="186" t="s">
        <v>13</v>
      </c>
      <c r="W167" s="94" t="s">
        <v>13</v>
      </c>
      <c r="X167" s="186" t="s">
        <v>13</v>
      </c>
      <c r="Y167" s="191" t="s">
        <v>13</v>
      </c>
      <c r="Z167" s="186" t="s">
        <v>13</v>
      </c>
      <c r="AA167" s="79"/>
      <c r="AB167" s="35"/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5"/>
      <c r="AI167" s="35"/>
      <c r="AJ167" s="22"/>
      <c r="AK167" s="187"/>
      <c r="AL167" s="23"/>
      <c r="AM167" s="24"/>
      <c r="AN167" s="194"/>
      <c r="AO167" s="194"/>
      <c r="AP167" s="194"/>
      <c r="AQ167" s="25"/>
      <c r="AR167" s="24"/>
      <c r="AS167" s="194"/>
      <c r="AT167" s="194"/>
      <c r="AU167" s="194"/>
      <c r="AV167" s="25"/>
      <c r="AW167" s="24"/>
      <c r="AX167" s="194"/>
      <c r="AY167" s="194"/>
      <c r="AZ167" s="194"/>
      <c r="BA167" s="25"/>
      <c r="BB167" s="77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</row>
    <row r="168" spans="1:228" ht="17.149999999999999" customHeight="1" x14ac:dyDescent="0.35">
      <c r="A168" s="40"/>
      <c r="B168" s="40"/>
      <c r="C168" s="40"/>
      <c r="D168" s="40"/>
      <c r="E168" s="40"/>
      <c r="F168" s="40"/>
      <c r="G168" s="41"/>
      <c r="H168" s="40"/>
      <c r="I168" s="40"/>
      <c r="J168" s="40"/>
      <c r="K168" s="40"/>
      <c r="L168" s="212"/>
      <c r="M168" s="212"/>
      <c r="N168" s="212"/>
      <c r="O168" s="212"/>
      <c r="P168" s="212"/>
      <c r="Q168" s="212"/>
      <c r="R168" s="212"/>
      <c r="S168" s="212"/>
      <c r="T168" s="40"/>
      <c r="U168" s="40"/>
      <c r="V168" s="40"/>
      <c r="W168" s="40"/>
      <c r="X168" s="40"/>
      <c r="Y168" s="40"/>
      <c r="Z168" s="40"/>
      <c r="AA168" s="35"/>
      <c r="AB168" s="35"/>
      <c r="AC168" s="35"/>
      <c r="AD168" s="35"/>
      <c r="AE168" s="35"/>
      <c r="AF168" s="35"/>
      <c r="AG168" s="35"/>
      <c r="AH168" s="35"/>
      <c r="AI168" s="35"/>
      <c r="AJ168" s="22"/>
      <c r="AK168" s="187"/>
      <c r="AL168" s="23"/>
      <c r="AM168" s="24"/>
      <c r="AN168" s="194"/>
      <c r="AO168" s="194"/>
      <c r="AP168" s="194"/>
      <c r="AQ168" s="25"/>
      <c r="AR168" s="24"/>
      <c r="AS168" s="194"/>
      <c r="AT168" s="194"/>
      <c r="AU168" s="194"/>
      <c r="AV168" s="25"/>
      <c r="AW168" s="24"/>
      <c r="AX168" s="194"/>
      <c r="AY168" s="194"/>
      <c r="AZ168" s="194"/>
      <c r="BA168" s="25"/>
      <c r="BB168" s="77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</row>
    <row r="169" spans="1:228" ht="17.149999999999999" customHeight="1" x14ac:dyDescent="0.35">
      <c r="A169" s="35"/>
      <c r="B169" s="35"/>
      <c r="C169" s="35"/>
      <c r="D169" s="35"/>
      <c r="E169" s="42" t="s">
        <v>16</v>
      </c>
      <c r="F169" s="62">
        <f>SUM(F6:F167)</f>
        <v>1180</v>
      </c>
      <c r="G169" s="62">
        <f>SUM(G6:G167)</f>
        <v>119</v>
      </c>
      <c r="H169" s="62">
        <f>SUM(H6:H167)</f>
        <v>0</v>
      </c>
      <c r="I169" s="62"/>
      <c r="J169" s="62"/>
      <c r="K169" s="249">
        <f>SUM(K6:K167)</f>
        <v>46</v>
      </c>
      <c r="L169" s="249">
        <f>SUM(L6:L167)</f>
        <v>34</v>
      </c>
      <c r="M169" s="249"/>
      <c r="N169" s="62">
        <f>SUM(N6:N167)</f>
        <v>46</v>
      </c>
      <c r="O169" s="62">
        <f>SUM(O6:O167)</f>
        <v>46</v>
      </c>
      <c r="P169" s="62">
        <f>SUM(P6:P167)</f>
        <v>16</v>
      </c>
      <c r="Q169" s="62">
        <f>SUM(Q6:Q167)</f>
        <v>10</v>
      </c>
      <c r="R169" s="62">
        <f t="shared" ref="R169:X169" si="4">SUM(R6:R167)</f>
        <v>97</v>
      </c>
      <c r="S169" s="62">
        <f t="shared" si="4"/>
        <v>46</v>
      </c>
      <c r="T169" s="62">
        <f t="shared" si="4"/>
        <v>146</v>
      </c>
      <c r="U169" s="62"/>
      <c r="V169" s="62">
        <f t="shared" si="4"/>
        <v>146</v>
      </c>
      <c r="W169" s="62">
        <f t="shared" si="4"/>
        <v>16</v>
      </c>
      <c r="X169" s="62">
        <f t="shared" si="4"/>
        <v>16</v>
      </c>
      <c r="Y169" s="62"/>
      <c r="Z169" s="62"/>
      <c r="AA169" s="35"/>
      <c r="AB169" s="35"/>
      <c r="AC169" s="35"/>
      <c r="AD169" s="35"/>
      <c r="AE169" s="35"/>
      <c r="AF169" s="35"/>
      <c r="AG169" s="35"/>
      <c r="AH169" s="35"/>
      <c r="AI169" s="35"/>
      <c r="AJ169" s="22"/>
      <c r="AK169" s="187"/>
      <c r="AL169" s="23"/>
      <c r="AM169" s="24"/>
      <c r="AN169" s="194"/>
      <c r="AO169" s="194"/>
      <c r="AP169" s="194"/>
      <c r="AQ169" s="25"/>
      <c r="AR169" s="24"/>
      <c r="AS169" s="194"/>
      <c r="AT169" s="194"/>
      <c r="AU169" s="194"/>
      <c r="AV169" s="25"/>
      <c r="AW169" s="24"/>
      <c r="AX169" s="194"/>
      <c r="AY169" s="194"/>
      <c r="AZ169" s="194"/>
      <c r="BA169" s="25"/>
      <c r="BB169" s="77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</row>
    <row r="170" spans="1:228" ht="17.149999999999999" customHeight="1" x14ac:dyDescent="0.35">
      <c r="A170" s="35"/>
      <c r="B170" s="35"/>
      <c r="C170" s="35"/>
      <c r="D170" s="35"/>
      <c r="E170" s="35"/>
      <c r="F170" s="35"/>
      <c r="G170" s="21"/>
      <c r="H170" s="35"/>
      <c r="I170" s="35"/>
      <c r="J170" s="35"/>
      <c r="K170" s="35"/>
      <c r="L170" s="228"/>
      <c r="M170" s="228"/>
      <c r="N170" s="228"/>
      <c r="O170" s="228"/>
      <c r="P170" s="228"/>
      <c r="Q170" s="228"/>
      <c r="R170" s="228"/>
      <c r="S170" s="228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22"/>
      <c r="AK170" s="187"/>
      <c r="AL170" s="23"/>
      <c r="AM170" s="24"/>
      <c r="AN170" s="194"/>
      <c r="AO170" s="194"/>
      <c r="AP170" s="194"/>
      <c r="AQ170" s="25"/>
      <c r="AR170" s="24"/>
      <c r="AS170" s="194"/>
      <c r="AT170" s="194"/>
      <c r="AU170" s="194"/>
      <c r="AV170" s="25"/>
      <c r="AW170" s="24"/>
      <c r="AX170" s="194"/>
      <c r="AY170" s="194"/>
      <c r="AZ170" s="194"/>
      <c r="BA170" s="25"/>
      <c r="BB170" s="77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</row>
    <row r="171" spans="1:228" ht="17.149999999999999" customHeight="1" x14ac:dyDescent="0.35">
      <c r="A171" s="35"/>
      <c r="B171" s="35"/>
      <c r="C171" s="35"/>
      <c r="D171" s="35"/>
      <c r="E171" s="35"/>
      <c r="F171" s="35"/>
      <c r="G171" s="21"/>
      <c r="H171" s="35"/>
      <c r="I171" s="35"/>
      <c r="J171" s="35"/>
      <c r="K171" s="35"/>
      <c r="L171" s="228"/>
      <c r="M171" s="228"/>
      <c r="N171" s="228"/>
      <c r="O171" s="228"/>
      <c r="P171" s="228"/>
      <c r="Q171" s="228"/>
      <c r="R171" s="228"/>
      <c r="S171" s="228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22"/>
      <c r="AK171" s="187"/>
      <c r="AL171" s="23"/>
      <c r="AM171" s="24"/>
      <c r="AN171" s="194"/>
      <c r="AO171" s="194"/>
      <c r="AP171" s="194"/>
      <c r="AQ171" s="25"/>
      <c r="AR171" s="24"/>
      <c r="AS171" s="194"/>
      <c r="AT171" s="194"/>
      <c r="AU171" s="194"/>
      <c r="AV171" s="25"/>
      <c r="AW171" s="24"/>
      <c r="AX171" s="194"/>
      <c r="AY171" s="194"/>
      <c r="AZ171" s="194"/>
      <c r="BA171" s="25"/>
      <c r="BB171" s="77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</row>
    <row r="172" spans="1:228" ht="17.149999999999999" customHeight="1" x14ac:dyDescent="0.35">
      <c r="A172" s="35"/>
      <c r="B172" s="35"/>
      <c r="C172" s="35"/>
      <c r="D172" s="35"/>
      <c r="E172" s="35"/>
      <c r="F172" s="35"/>
      <c r="G172" s="21"/>
      <c r="H172" s="35"/>
      <c r="I172" s="35"/>
      <c r="J172" s="35"/>
      <c r="K172" s="35"/>
      <c r="L172" s="228"/>
      <c r="M172" s="228"/>
      <c r="N172" s="228"/>
      <c r="O172" s="228"/>
      <c r="P172" s="228"/>
      <c r="Q172" s="228"/>
      <c r="R172" s="228"/>
      <c r="S172" s="228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43"/>
      <c r="AK172" s="44"/>
      <c r="AL172" s="45"/>
      <c r="AM172" s="46"/>
      <c r="AN172" s="47"/>
      <c r="AO172" s="47"/>
      <c r="AP172" s="47"/>
      <c r="AQ172" s="48"/>
      <c r="AR172" s="46"/>
      <c r="AS172" s="47"/>
      <c r="AT172" s="47"/>
      <c r="AU172" s="47"/>
      <c r="AV172" s="48"/>
      <c r="AW172" s="46"/>
      <c r="AX172" s="47"/>
      <c r="AY172" s="47"/>
      <c r="AZ172" s="47"/>
      <c r="BA172" s="48"/>
      <c r="BB172" s="77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</row>
  </sheetData>
  <sortState ref="B6:AA151">
    <sortCondition descending="1" ref="E6:E151"/>
    <sortCondition ref="G6:G151"/>
  </sortState>
  <conditionalFormatting sqref="C6:C164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U162"/>
  <sheetViews>
    <sheetView showGridLines="0" workbookViewId="0">
      <selection activeCell="A154" sqref="A154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1" width="10.81640625" style="182" customWidth="1"/>
    <col min="12" max="19" width="10.81640625" style="229" customWidth="1"/>
    <col min="20" max="21" width="11.08984375" style="182" customWidth="1"/>
    <col min="22" max="22" width="11.453125" style="182" customWidth="1"/>
    <col min="23" max="26" width="10.81640625" style="182" customWidth="1"/>
    <col min="27" max="31" width="10.81640625" style="134" hidden="1" customWidth="1"/>
    <col min="32" max="32" width="6.81640625" style="134" customWidth="1"/>
    <col min="33" max="229" width="10.81640625" style="134" customWidth="1"/>
  </cols>
  <sheetData>
    <row r="1" spans="1:46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5">
        <v>45634</v>
      </c>
      <c r="X1" s="183">
        <v>45634</v>
      </c>
      <c r="Y1" s="188">
        <v>45627</v>
      </c>
      <c r="Z1" s="183">
        <v>45627</v>
      </c>
      <c r="AA1" s="102"/>
      <c r="AB1" s="103"/>
      <c r="AC1" s="103"/>
      <c r="AD1" s="103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77"/>
    </row>
    <row r="2" spans="1:46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7" t="s">
        <v>31</v>
      </c>
      <c r="X2" s="184" t="s">
        <v>31</v>
      </c>
      <c r="Y2" s="189" t="s">
        <v>927</v>
      </c>
      <c r="Z2" s="184" t="s">
        <v>927</v>
      </c>
      <c r="AA2" s="102"/>
      <c r="AB2" s="103"/>
      <c r="AC2" s="103"/>
      <c r="AD2" s="103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77"/>
    </row>
    <row r="3" spans="1:46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32</v>
      </c>
      <c r="T3" s="185" t="s">
        <v>413</v>
      </c>
      <c r="U3" s="2" t="s">
        <v>413</v>
      </c>
      <c r="V3" s="185" t="s">
        <v>51</v>
      </c>
      <c r="W3" s="2" t="s">
        <v>51</v>
      </c>
      <c r="X3" s="185" t="s">
        <v>32</v>
      </c>
      <c r="Y3" s="190" t="s">
        <v>51</v>
      </c>
      <c r="Z3" s="185" t="s">
        <v>32</v>
      </c>
      <c r="AA3" s="107"/>
      <c r="AB3" s="104"/>
      <c r="AC3" s="104"/>
      <c r="AD3" s="104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77"/>
    </row>
    <row r="4" spans="1:46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1093</v>
      </c>
      <c r="G4" s="92" t="s">
        <v>5</v>
      </c>
      <c r="H4" s="2"/>
      <c r="I4" s="190" t="s">
        <v>1017</v>
      </c>
      <c r="J4" s="185" t="s">
        <v>1299</v>
      </c>
      <c r="K4" s="190" t="s">
        <v>1016</v>
      </c>
      <c r="L4" s="185" t="s">
        <v>1308</v>
      </c>
      <c r="M4" s="190" t="s">
        <v>1016</v>
      </c>
      <c r="N4" s="185" t="s">
        <v>1034</v>
      </c>
      <c r="O4" s="190" t="s">
        <v>1034</v>
      </c>
      <c r="P4" s="185" t="s">
        <v>1016</v>
      </c>
      <c r="Q4" s="190" t="s">
        <v>1016</v>
      </c>
      <c r="R4" s="185" t="s">
        <v>1328</v>
      </c>
      <c r="S4" s="190" t="s">
        <v>1016</v>
      </c>
      <c r="T4" s="185" t="s">
        <v>1020</v>
      </c>
      <c r="U4" s="2" t="s">
        <v>42</v>
      </c>
      <c r="V4" s="185" t="s">
        <v>1020</v>
      </c>
      <c r="W4" s="2" t="s">
        <v>1016</v>
      </c>
      <c r="X4" s="185" t="s">
        <v>1034</v>
      </c>
      <c r="Y4" s="190" t="s">
        <v>1299</v>
      </c>
      <c r="Z4" s="185" t="s">
        <v>1299</v>
      </c>
      <c r="AA4" s="107"/>
      <c r="AB4" s="104"/>
      <c r="AC4" s="104"/>
      <c r="AD4" s="104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77"/>
    </row>
    <row r="5" spans="1:46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1094</v>
      </c>
      <c r="G5" s="92" t="s">
        <v>11</v>
      </c>
      <c r="H5" s="2"/>
      <c r="I5" s="190">
        <v>23</v>
      </c>
      <c r="J5" s="185">
        <v>3</v>
      </c>
      <c r="K5" s="190">
        <v>6</v>
      </c>
      <c r="L5" s="185">
        <v>16</v>
      </c>
      <c r="M5" s="190">
        <v>6</v>
      </c>
      <c r="N5" s="185">
        <v>14</v>
      </c>
      <c r="O5" s="190">
        <v>11</v>
      </c>
      <c r="P5" s="185">
        <v>8</v>
      </c>
      <c r="Q5" s="190">
        <v>8</v>
      </c>
      <c r="R5" s="185">
        <v>20</v>
      </c>
      <c r="S5" s="190">
        <v>9</v>
      </c>
      <c r="T5" s="185">
        <v>218</v>
      </c>
      <c r="U5" s="2">
        <v>441</v>
      </c>
      <c r="V5" s="185">
        <v>47</v>
      </c>
      <c r="W5" s="2">
        <v>4</v>
      </c>
      <c r="X5" s="185">
        <v>12</v>
      </c>
      <c r="Y5" s="190">
        <v>3</v>
      </c>
      <c r="Z5" s="185">
        <v>5</v>
      </c>
      <c r="AA5" s="107"/>
      <c r="AB5" s="104"/>
      <c r="AC5" s="104"/>
      <c r="AD5" s="104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77"/>
    </row>
    <row r="6" spans="1:46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787</v>
      </c>
      <c r="E6" s="86">
        <f>LARGE(H6:AE6,1)+LARGE(H6:AE6,2)+LARGE(H6:AE6,3)+LARGE(H6:AE6,4)+LARGE(H6:AE6,5)+F6</f>
        <v>38</v>
      </c>
      <c r="F6" s="242">
        <v>20</v>
      </c>
      <c r="G6" s="93">
        <f>COUNT(H6:Z6)</f>
        <v>2</v>
      </c>
      <c r="H6" s="94"/>
      <c r="I6" s="191" t="s">
        <v>13</v>
      </c>
      <c r="J6" s="186" t="s">
        <v>13</v>
      </c>
      <c r="K6" s="191" t="s">
        <v>13</v>
      </c>
      <c r="L6" s="186">
        <v>8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202" t="s">
        <v>13</v>
      </c>
      <c r="U6" s="94" t="s">
        <v>13</v>
      </c>
      <c r="V6" s="186" t="s">
        <v>13</v>
      </c>
      <c r="W6" s="94" t="s">
        <v>13</v>
      </c>
      <c r="X6" s="186" t="s">
        <v>13</v>
      </c>
      <c r="Y6" s="191">
        <v>10</v>
      </c>
      <c r="Z6" s="186" t="s">
        <v>13</v>
      </c>
      <c r="AA6" s="113">
        <v>0</v>
      </c>
      <c r="AB6" s="114">
        <v>0</v>
      </c>
      <c r="AC6" s="114">
        <v>0</v>
      </c>
      <c r="AD6" s="114">
        <v>0</v>
      </c>
      <c r="AE6" s="114">
        <v>0</v>
      </c>
      <c r="AF6" s="35"/>
      <c r="AG6" s="22"/>
      <c r="AH6" s="187"/>
      <c r="AI6" s="23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77"/>
    </row>
    <row r="7" spans="1:46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1179</v>
      </c>
      <c r="E7" s="86">
        <f>LARGE(H7:AE7,1)+LARGE(H7:AE7,2)+LARGE(H7:AE7,3)+LARGE(H7:AE7,4)+LARGE(H7:AE7,5)+F7</f>
        <v>37</v>
      </c>
      <c r="F7" s="242">
        <v>20</v>
      </c>
      <c r="G7" s="93">
        <f>COUNT(H7:Z7)</f>
        <v>1</v>
      </c>
      <c r="H7" s="94"/>
      <c r="I7" s="191" t="s">
        <v>13</v>
      </c>
      <c r="J7" s="186" t="s">
        <v>13</v>
      </c>
      <c r="K7" s="191" t="s">
        <v>13</v>
      </c>
      <c r="L7" s="186">
        <v>17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202" t="s">
        <v>13</v>
      </c>
      <c r="U7" s="94" t="s">
        <v>13</v>
      </c>
      <c r="V7" s="186" t="s">
        <v>13</v>
      </c>
      <c r="W7" s="94" t="s">
        <v>13</v>
      </c>
      <c r="X7" s="186" t="s">
        <v>13</v>
      </c>
      <c r="Y7" s="191" t="s">
        <v>13</v>
      </c>
      <c r="Z7" s="186" t="s">
        <v>13</v>
      </c>
      <c r="AA7" s="113">
        <v>0</v>
      </c>
      <c r="AB7" s="114">
        <v>0</v>
      </c>
      <c r="AC7" s="114">
        <v>0</v>
      </c>
      <c r="AD7" s="114">
        <v>0</v>
      </c>
      <c r="AE7" s="114">
        <v>0</v>
      </c>
      <c r="AF7" s="35"/>
      <c r="AG7" s="22"/>
      <c r="AH7" s="187"/>
      <c r="AI7" s="23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77"/>
    </row>
    <row r="8" spans="1:46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319</v>
      </c>
      <c r="E8" s="86">
        <f>LARGE(H8:AE8,1)+LARGE(H8:AE8,2)+LARGE(H8:AE8,3)+LARGE(H8:AE8,4)+LARGE(H8:AE8,5)+F8</f>
        <v>36</v>
      </c>
      <c r="F8" s="242">
        <v>20</v>
      </c>
      <c r="G8" s="93">
        <f>COUNT(H8:Z8)</f>
        <v>2</v>
      </c>
      <c r="H8" s="94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>
        <v>10</v>
      </c>
      <c r="S8" s="191" t="s">
        <v>13</v>
      </c>
      <c r="T8" s="202" t="s">
        <v>13</v>
      </c>
      <c r="U8" s="94" t="s">
        <v>13</v>
      </c>
      <c r="V8" s="186" t="s">
        <v>13</v>
      </c>
      <c r="W8" s="94">
        <v>6</v>
      </c>
      <c r="X8" s="186" t="s">
        <v>13</v>
      </c>
      <c r="Y8" s="191" t="s">
        <v>13</v>
      </c>
      <c r="Z8" s="186" t="s">
        <v>13</v>
      </c>
      <c r="AA8" s="113">
        <v>0</v>
      </c>
      <c r="AB8" s="114">
        <v>0</v>
      </c>
      <c r="AC8" s="114">
        <v>0</v>
      </c>
      <c r="AD8" s="114">
        <v>0</v>
      </c>
      <c r="AE8" s="114">
        <v>0</v>
      </c>
      <c r="AF8" s="35"/>
      <c r="AG8" s="22"/>
      <c r="AH8" s="187"/>
      <c r="AI8" s="23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77"/>
    </row>
    <row r="9" spans="1:46" ht="17.149999999999999" customHeight="1" x14ac:dyDescent="0.35">
      <c r="A9" s="30">
        <v>4</v>
      </c>
      <c r="B9" s="30">
        <v>19</v>
      </c>
      <c r="C9" s="30">
        <f>B9-A9</f>
        <v>15</v>
      </c>
      <c r="D9" s="92" t="s">
        <v>1175</v>
      </c>
      <c r="E9" s="86">
        <f>LARGE(H9:AE9,1)+LARGE(H9:AE9,2)+LARGE(H9:AE9,3)+LARGE(H9:AE9,4)+LARGE(H9:AE9,5)+F9</f>
        <v>36</v>
      </c>
      <c r="F9" s="242">
        <v>20</v>
      </c>
      <c r="G9" s="93">
        <f>COUNT(H9:Z9)</f>
        <v>2</v>
      </c>
      <c r="H9" s="94"/>
      <c r="I9" s="191">
        <v>12</v>
      </c>
      <c r="J9" s="186" t="s">
        <v>13</v>
      </c>
      <c r="K9" s="191" t="s">
        <v>13</v>
      </c>
      <c r="L9" s="186">
        <v>4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202" t="s">
        <v>13</v>
      </c>
      <c r="U9" s="94" t="s">
        <v>13</v>
      </c>
      <c r="V9" s="186" t="s">
        <v>13</v>
      </c>
      <c r="W9" s="94" t="s">
        <v>13</v>
      </c>
      <c r="X9" s="186" t="s">
        <v>13</v>
      </c>
      <c r="Y9" s="191" t="s">
        <v>13</v>
      </c>
      <c r="Z9" s="186" t="s">
        <v>13</v>
      </c>
      <c r="AA9" s="113">
        <v>0</v>
      </c>
      <c r="AB9" s="114">
        <v>0</v>
      </c>
      <c r="AC9" s="114">
        <v>0</v>
      </c>
      <c r="AD9" s="114">
        <v>0</v>
      </c>
      <c r="AE9" s="114">
        <v>0</v>
      </c>
      <c r="AF9" s="35"/>
      <c r="AG9" s="22"/>
      <c r="AH9" s="187"/>
      <c r="AI9" s="23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77"/>
    </row>
    <row r="10" spans="1:46" ht="17.149999999999999" customHeight="1" x14ac:dyDescent="0.35">
      <c r="A10" s="30">
        <v>5</v>
      </c>
      <c r="B10" s="30">
        <v>4</v>
      </c>
      <c r="C10" s="30">
        <f>B10-A10</f>
        <v>-1</v>
      </c>
      <c r="D10" s="92" t="s">
        <v>309</v>
      </c>
      <c r="E10" s="86">
        <f>LARGE(H10:AE10,1)+LARGE(H10:AE10,2)+LARGE(H10:AE10,3)+LARGE(H10:AE10,4)+LARGE(H10:AE10,5)+F10</f>
        <v>34</v>
      </c>
      <c r="F10" s="242">
        <v>20</v>
      </c>
      <c r="G10" s="93">
        <f>COUNT(H10:Z10)</f>
        <v>1</v>
      </c>
      <c r="H10" s="94"/>
      <c r="I10" s="191" t="s">
        <v>13</v>
      </c>
      <c r="J10" s="186" t="s">
        <v>13</v>
      </c>
      <c r="K10" s="191" t="s">
        <v>13</v>
      </c>
      <c r="L10" s="186">
        <v>14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202" t="s">
        <v>13</v>
      </c>
      <c r="U10" s="94" t="s">
        <v>13</v>
      </c>
      <c r="V10" s="186" t="s">
        <v>13</v>
      </c>
      <c r="W10" s="94" t="s">
        <v>13</v>
      </c>
      <c r="X10" s="186" t="s">
        <v>13</v>
      </c>
      <c r="Y10" s="191" t="s">
        <v>13</v>
      </c>
      <c r="Z10" s="186" t="s">
        <v>13</v>
      </c>
      <c r="AA10" s="113">
        <v>0</v>
      </c>
      <c r="AB10" s="114">
        <v>0</v>
      </c>
      <c r="AC10" s="114">
        <v>0</v>
      </c>
      <c r="AD10" s="114">
        <v>0</v>
      </c>
      <c r="AE10" s="114">
        <v>0</v>
      </c>
      <c r="AF10" s="35"/>
      <c r="AG10" s="22"/>
      <c r="AH10" s="187"/>
      <c r="AI10" s="23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77"/>
    </row>
    <row r="11" spans="1:46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81</v>
      </c>
      <c r="E11" s="86">
        <f>LARGE(H11:AE11,1)+LARGE(H11:AE11,2)+LARGE(H11:AE11,3)+LARGE(H11:AE11,4)+LARGE(H11:AE11,5)+F11</f>
        <v>34</v>
      </c>
      <c r="F11" s="242">
        <v>20</v>
      </c>
      <c r="G11" s="93">
        <f>COUNT(H11:Z11)</f>
        <v>2</v>
      </c>
      <c r="H11" s="94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>
        <v>6</v>
      </c>
      <c r="Q11" s="191" t="s">
        <v>13</v>
      </c>
      <c r="R11" s="186" t="s">
        <v>13</v>
      </c>
      <c r="S11" s="191" t="s">
        <v>13</v>
      </c>
      <c r="T11" s="202">
        <v>8</v>
      </c>
      <c r="U11" s="94" t="s">
        <v>13</v>
      </c>
      <c r="V11" s="186" t="s">
        <v>13</v>
      </c>
      <c r="W11" s="94" t="s">
        <v>13</v>
      </c>
      <c r="X11" s="186" t="s">
        <v>13</v>
      </c>
      <c r="Y11" s="191" t="s">
        <v>13</v>
      </c>
      <c r="Z11" s="186" t="s">
        <v>13</v>
      </c>
      <c r="AA11" s="113">
        <v>0</v>
      </c>
      <c r="AB11" s="114">
        <v>0</v>
      </c>
      <c r="AC11" s="114">
        <v>0</v>
      </c>
      <c r="AD11" s="114">
        <v>0</v>
      </c>
      <c r="AE11" s="114">
        <v>0</v>
      </c>
      <c r="AF11" s="35"/>
      <c r="AG11" s="22"/>
      <c r="AH11" s="187"/>
      <c r="AI11" s="23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77"/>
    </row>
    <row r="12" spans="1:46" ht="17.149999999999999" customHeight="1" x14ac:dyDescent="0.35">
      <c r="A12" s="30">
        <v>7</v>
      </c>
      <c r="B12" s="30">
        <v>6</v>
      </c>
      <c r="C12" s="30">
        <f>B12-A12</f>
        <v>-1</v>
      </c>
      <c r="D12" s="92" t="s">
        <v>372</v>
      </c>
      <c r="E12" s="86">
        <f>LARGE(H12:AE12,1)+LARGE(H12:AE12,2)+LARGE(H12:AE12,3)+LARGE(H12:AE12,4)+LARGE(H12:AE12,5)+F12</f>
        <v>32</v>
      </c>
      <c r="F12" s="242">
        <v>20</v>
      </c>
      <c r="G12" s="93">
        <f>COUNT(H12:Z12)</f>
        <v>1</v>
      </c>
      <c r="H12" s="94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12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 t="s">
        <v>13</v>
      </c>
      <c r="U12" s="94" t="s">
        <v>13</v>
      </c>
      <c r="V12" s="186" t="s">
        <v>13</v>
      </c>
      <c r="W12" s="94" t="s">
        <v>13</v>
      </c>
      <c r="X12" s="186" t="s">
        <v>13</v>
      </c>
      <c r="Y12" s="191" t="s">
        <v>13</v>
      </c>
      <c r="Z12" s="186" t="s">
        <v>13</v>
      </c>
      <c r="AA12" s="113">
        <v>0</v>
      </c>
      <c r="AB12" s="114">
        <v>0</v>
      </c>
      <c r="AC12" s="114">
        <v>0</v>
      </c>
      <c r="AD12" s="114">
        <v>0</v>
      </c>
      <c r="AE12" s="114">
        <v>0</v>
      </c>
      <c r="AF12" s="35"/>
      <c r="AG12" s="22"/>
      <c r="AH12" s="187"/>
      <c r="AI12" s="23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77"/>
    </row>
    <row r="13" spans="1:46" ht="17.149999999999999" customHeight="1" x14ac:dyDescent="0.35">
      <c r="A13" s="30">
        <v>8</v>
      </c>
      <c r="B13" s="30">
        <v>7</v>
      </c>
      <c r="C13" s="30">
        <f>B13-A13</f>
        <v>-1</v>
      </c>
      <c r="D13" s="92" t="s">
        <v>1168</v>
      </c>
      <c r="E13" s="86">
        <f>LARGE(H13:AE13,1)+LARGE(H13:AE13,2)+LARGE(H13:AE13,3)+LARGE(H13:AE13,4)+LARGE(H13:AE13,5)+F13</f>
        <v>32</v>
      </c>
      <c r="F13" s="242">
        <v>20</v>
      </c>
      <c r="G13" s="93">
        <f>COUNT(H13:Z13)</f>
        <v>1</v>
      </c>
      <c r="H13" s="94"/>
      <c r="I13" s="191" t="s">
        <v>13</v>
      </c>
      <c r="J13" s="186" t="s">
        <v>13</v>
      </c>
      <c r="K13" s="191" t="s">
        <v>13</v>
      </c>
      <c r="L13" s="186">
        <v>12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202" t="s">
        <v>13</v>
      </c>
      <c r="U13" s="94" t="s">
        <v>13</v>
      </c>
      <c r="V13" s="186" t="s">
        <v>13</v>
      </c>
      <c r="W13" s="94" t="s">
        <v>13</v>
      </c>
      <c r="X13" s="186" t="s">
        <v>13</v>
      </c>
      <c r="Y13" s="191" t="s">
        <v>13</v>
      </c>
      <c r="Z13" s="186" t="s">
        <v>13</v>
      </c>
      <c r="AA13" s="113">
        <v>0</v>
      </c>
      <c r="AB13" s="114">
        <v>0</v>
      </c>
      <c r="AC13" s="114">
        <v>0</v>
      </c>
      <c r="AD13" s="114">
        <v>0</v>
      </c>
      <c r="AE13" s="114">
        <v>0</v>
      </c>
      <c r="AF13" s="35"/>
      <c r="AG13" s="22"/>
      <c r="AH13" s="187"/>
      <c r="AI13" s="23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77"/>
    </row>
    <row r="14" spans="1:46" ht="17.149999999999999" customHeight="1" x14ac:dyDescent="0.35">
      <c r="A14" s="30">
        <v>9</v>
      </c>
      <c r="B14" s="30">
        <v>8</v>
      </c>
      <c r="C14" s="30">
        <f>B14-A14</f>
        <v>-1</v>
      </c>
      <c r="D14" s="92" t="s">
        <v>84</v>
      </c>
      <c r="E14" s="86">
        <f>LARGE(H14:AE14,1)+LARGE(H14:AE14,2)+LARGE(H14:AE14,3)+LARGE(H14:AE14,4)+LARGE(H14:AE14,5)+F14</f>
        <v>31</v>
      </c>
      <c r="F14" s="242">
        <v>20</v>
      </c>
      <c r="G14" s="93">
        <f>COUNT(H14:Z14)</f>
        <v>2</v>
      </c>
      <c r="H14" s="94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>
        <v>3</v>
      </c>
      <c r="R14" s="186" t="s">
        <v>13</v>
      </c>
      <c r="S14" s="191" t="s">
        <v>13</v>
      </c>
      <c r="T14" s="202" t="s">
        <v>13</v>
      </c>
      <c r="U14" s="94" t="s">
        <v>13</v>
      </c>
      <c r="V14" s="186" t="s">
        <v>13</v>
      </c>
      <c r="W14" s="94" t="s">
        <v>13</v>
      </c>
      <c r="X14" s="186" t="s">
        <v>13</v>
      </c>
      <c r="Y14" s="191">
        <v>8</v>
      </c>
      <c r="Z14" s="186" t="s">
        <v>13</v>
      </c>
      <c r="AA14" s="113">
        <v>0</v>
      </c>
      <c r="AB14" s="114">
        <v>0</v>
      </c>
      <c r="AC14" s="114">
        <v>0</v>
      </c>
      <c r="AD14" s="114">
        <v>0</v>
      </c>
      <c r="AE14" s="114">
        <v>0</v>
      </c>
      <c r="AF14" s="35"/>
      <c r="AG14" s="22"/>
      <c r="AH14" s="187"/>
      <c r="AI14" s="23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77"/>
    </row>
    <row r="15" spans="1:46" ht="17.149999999999999" customHeight="1" x14ac:dyDescent="0.35">
      <c r="A15" s="30">
        <v>10</v>
      </c>
      <c r="B15" s="30">
        <v>9</v>
      </c>
      <c r="C15" s="30">
        <f>B15-A15</f>
        <v>-1</v>
      </c>
      <c r="D15" s="92" t="s">
        <v>858</v>
      </c>
      <c r="E15" s="86">
        <f>LARGE(H15:AE15,1)+LARGE(H15:AE15,2)+LARGE(H15:AE15,3)+LARGE(H15:AE15,4)+LARGE(H15:AE15,5)+F15</f>
        <v>30</v>
      </c>
      <c r="F15" s="242">
        <v>20</v>
      </c>
      <c r="G15" s="93">
        <f>COUNT(H15:Z15)</f>
        <v>1</v>
      </c>
      <c r="H15" s="94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202" t="s">
        <v>13</v>
      </c>
      <c r="U15" s="94" t="s">
        <v>13</v>
      </c>
      <c r="V15" s="186" t="s">
        <v>13</v>
      </c>
      <c r="W15" s="94" t="s">
        <v>13</v>
      </c>
      <c r="X15" s="186">
        <v>10</v>
      </c>
      <c r="Y15" s="191" t="s">
        <v>13</v>
      </c>
      <c r="Z15" s="186" t="s">
        <v>13</v>
      </c>
      <c r="AA15" s="113">
        <v>0</v>
      </c>
      <c r="AB15" s="114">
        <v>0</v>
      </c>
      <c r="AC15" s="114">
        <v>0</v>
      </c>
      <c r="AD15" s="114">
        <v>0</v>
      </c>
      <c r="AE15" s="114">
        <v>0</v>
      </c>
      <c r="AF15" s="35"/>
      <c r="AG15" s="22"/>
      <c r="AH15" s="187"/>
      <c r="AI15" s="23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77"/>
    </row>
    <row r="16" spans="1:46" ht="17.149999999999999" customHeight="1" x14ac:dyDescent="0.35">
      <c r="A16" s="30">
        <v>11</v>
      </c>
      <c r="B16" s="30">
        <v>10</v>
      </c>
      <c r="C16" s="30">
        <f>B16-A16</f>
        <v>-1</v>
      </c>
      <c r="D16" s="92" t="s">
        <v>780</v>
      </c>
      <c r="E16" s="86">
        <f>LARGE(H16:AE16,1)+LARGE(H16:AE16,2)+LARGE(H16:AE16,3)+LARGE(H16:AE16,4)+LARGE(H16:AE16,5)+F16</f>
        <v>30</v>
      </c>
      <c r="F16" s="242">
        <v>20</v>
      </c>
      <c r="G16" s="93">
        <f>COUNT(H16:Z16)</f>
        <v>1</v>
      </c>
      <c r="H16" s="94"/>
      <c r="I16" s="191" t="s">
        <v>13</v>
      </c>
      <c r="J16" s="186" t="s">
        <v>13</v>
      </c>
      <c r="K16" s="191" t="s">
        <v>13</v>
      </c>
      <c r="L16" s="186">
        <v>10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 t="s">
        <v>13</v>
      </c>
      <c r="U16" s="94" t="s">
        <v>13</v>
      </c>
      <c r="V16" s="186" t="s">
        <v>13</v>
      </c>
      <c r="W16" s="94" t="s">
        <v>13</v>
      </c>
      <c r="X16" s="186" t="s">
        <v>13</v>
      </c>
      <c r="Y16" s="191" t="s">
        <v>13</v>
      </c>
      <c r="Z16" s="186" t="s">
        <v>13</v>
      </c>
      <c r="AA16" s="113">
        <v>0</v>
      </c>
      <c r="AB16" s="114">
        <v>0</v>
      </c>
      <c r="AC16" s="114">
        <v>0</v>
      </c>
      <c r="AD16" s="114">
        <v>0</v>
      </c>
      <c r="AE16" s="114">
        <v>0</v>
      </c>
      <c r="AF16" s="35"/>
      <c r="AG16" s="22"/>
      <c r="AH16" s="187"/>
      <c r="AI16" s="23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77"/>
    </row>
    <row r="17" spans="1:46" ht="17.149999999999999" customHeight="1" x14ac:dyDescent="0.35">
      <c r="A17" s="30">
        <v>12</v>
      </c>
      <c r="B17" s="30">
        <v>11</v>
      </c>
      <c r="C17" s="30">
        <f>B17-A17</f>
        <v>-1</v>
      </c>
      <c r="D17" s="92" t="s">
        <v>1400</v>
      </c>
      <c r="E17" s="86">
        <f>LARGE(H17:AE17,1)+LARGE(H17:AE17,2)+LARGE(H17:AE17,3)+LARGE(H17:AE17,4)+LARGE(H17:AE17,5)+F17</f>
        <v>30</v>
      </c>
      <c r="F17" s="242"/>
      <c r="G17" s="93">
        <f>COUNT(H17:Z17)</f>
        <v>1</v>
      </c>
      <c r="H17" s="94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>
        <v>30</v>
      </c>
      <c r="S17" s="191" t="s">
        <v>13</v>
      </c>
      <c r="T17" s="202" t="s">
        <v>13</v>
      </c>
      <c r="U17" s="94" t="s">
        <v>13</v>
      </c>
      <c r="V17" s="186" t="s">
        <v>13</v>
      </c>
      <c r="W17" s="94" t="s">
        <v>13</v>
      </c>
      <c r="X17" s="186" t="s">
        <v>13</v>
      </c>
      <c r="Y17" s="191" t="s">
        <v>13</v>
      </c>
      <c r="Z17" s="186" t="s">
        <v>13</v>
      </c>
      <c r="AA17" s="113">
        <v>0</v>
      </c>
      <c r="AB17" s="114">
        <v>0</v>
      </c>
      <c r="AC17" s="114">
        <v>0</v>
      </c>
      <c r="AD17" s="114">
        <v>0</v>
      </c>
      <c r="AE17" s="114">
        <v>0</v>
      </c>
      <c r="AF17" s="35"/>
      <c r="AG17" s="22"/>
      <c r="AH17" s="187"/>
      <c r="AI17" s="23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77"/>
    </row>
    <row r="18" spans="1:46" ht="17.149999999999999" customHeight="1" x14ac:dyDescent="0.35">
      <c r="A18" s="30">
        <v>13</v>
      </c>
      <c r="B18" s="30">
        <v>12</v>
      </c>
      <c r="C18" s="30">
        <f>B18-A18</f>
        <v>-1</v>
      </c>
      <c r="D18" s="92" t="s">
        <v>860</v>
      </c>
      <c r="E18" s="86">
        <f>LARGE(H18:AE18,1)+LARGE(H18:AE18,2)+LARGE(H18:AE18,3)+LARGE(H18:AE18,4)+LARGE(H18:AE18,5)+F18</f>
        <v>28</v>
      </c>
      <c r="F18" s="242">
        <v>20</v>
      </c>
      <c r="G18" s="93">
        <f>COUNT(H18:Z18)</f>
        <v>2</v>
      </c>
      <c r="H18" s="94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>
        <v>6</v>
      </c>
      <c r="S18" s="191" t="s">
        <v>13</v>
      </c>
      <c r="T18" s="202" t="s">
        <v>13</v>
      </c>
      <c r="U18" s="94" t="s">
        <v>13</v>
      </c>
      <c r="V18" s="186" t="s">
        <v>13</v>
      </c>
      <c r="W18" s="94" t="s">
        <v>13</v>
      </c>
      <c r="X18" s="186">
        <v>2</v>
      </c>
      <c r="Y18" s="191" t="s">
        <v>13</v>
      </c>
      <c r="Z18" s="186" t="s">
        <v>13</v>
      </c>
      <c r="AA18" s="113">
        <v>0</v>
      </c>
      <c r="AB18" s="114">
        <v>0</v>
      </c>
      <c r="AC18" s="114">
        <v>0</v>
      </c>
      <c r="AD18" s="114">
        <v>0</v>
      </c>
      <c r="AE18" s="114">
        <v>0</v>
      </c>
      <c r="AF18" s="35"/>
      <c r="AG18" s="22"/>
      <c r="AH18" s="187"/>
      <c r="AI18" s="23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77"/>
    </row>
    <row r="19" spans="1:46" ht="17.149999999999999" customHeight="1" x14ac:dyDescent="0.35">
      <c r="A19" s="30">
        <v>14</v>
      </c>
      <c r="B19" s="30">
        <v>13</v>
      </c>
      <c r="C19" s="30">
        <f>B19-A19</f>
        <v>-1</v>
      </c>
      <c r="D19" s="92" t="s">
        <v>531</v>
      </c>
      <c r="E19" s="86">
        <f>LARGE(H19:AE19,1)+LARGE(H19:AE19,2)+LARGE(H19:AE19,3)+LARGE(H19:AE19,4)+LARGE(H19:AE19,5)+F19</f>
        <v>27</v>
      </c>
      <c r="F19" s="242">
        <v>20</v>
      </c>
      <c r="G19" s="93">
        <f>COUNT(H19:Z19)</f>
        <v>2</v>
      </c>
      <c r="H19" s="94"/>
      <c r="I19" s="191" t="s">
        <v>13</v>
      </c>
      <c r="J19" s="186" t="s">
        <v>13</v>
      </c>
      <c r="K19" s="191" t="s">
        <v>13</v>
      </c>
      <c r="L19" s="186">
        <v>1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 t="s">
        <v>13</v>
      </c>
      <c r="U19" s="94" t="s">
        <v>13</v>
      </c>
      <c r="V19" s="186" t="s">
        <v>13</v>
      </c>
      <c r="W19" s="94" t="s">
        <v>13</v>
      </c>
      <c r="X19" s="186" t="s">
        <v>13</v>
      </c>
      <c r="Y19" s="191" t="s">
        <v>13</v>
      </c>
      <c r="Z19" s="186">
        <v>6</v>
      </c>
      <c r="AA19" s="113">
        <v>0</v>
      </c>
      <c r="AB19" s="114">
        <v>0</v>
      </c>
      <c r="AC19" s="114">
        <v>0</v>
      </c>
      <c r="AD19" s="114">
        <v>0</v>
      </c>
      <c r="AE19" s="114">
        <v>0</v>
      </c>
      <c r="AF19" s="35"/>
      <c r="AG19" s="22"/>
      <c r="AH19" s="187"/>
      <c r="AI19" s="23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77"/>
    </row>
    <row r="20" spans="1:46" ht="17.149999999999999" customHeight="1" x14ac:dyDescent="0.35">
      <c r="A20" s="30">
        <v>15</v>
      </c>
      <c r="B20" s="30">
        <v>14</v>
      </c>
      <c r="C20" s="30">
        <f>B20-A20</f>
        <v>-1</v>
      </c>
      <c r="D20" s="92" t="s">
        <v>812</v>
      </c>
      <c r="E20" s="86">
        <f>LARGE(H20:AE20,1)+LARGE(H20:AE20,2)+LARGE(H20:AE20,3)+LARGE(H20:AE20,4)+LARGE(H20:AE20,5)+F20</f>
        <v>27</v>
      </c>
      <c r="F20" s="242"/>
      <c r="G20" s="93">
        <f>COUNT(H20:Z20)</f>
        <v>2</v>
      </c>
      <c r="H20" s="94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10</v>
      </c>
      <c r="O20" s="191" t="s">
        <v>13</v>
      </c>
      <c r="P20" s="186" t="s">
        <v>13</v>
      </c>
      <c r="Q20" s="191" t="s">
        <v>13</v>
      </c>
      <c r="R20" s="186">
        <v>17</v>
      </c>
      <c r="S20" s="191" t="s">
        <v>13</v>
      </c>
      <c r="T20" s="202" t="s">
        <v>13</v>
      </c>
      <c r="U20" s="94" t="s">
        <v>13</v>
      </c>
      <c r="V20" s="186" t="s">
        <v>13</v>
      </c>
      <c r="W20" s="94" t="s">
        <v>13</v>
      </c>
      <c r="X20" s="186" t="s">
        <v>13</v>
      </c>
      <c r="Y20" s="191" t="s">
        <v>13</v>
      </c>
      <c r="Z20" s="186" t="s">
        <v>13</v>
      </c>
      <c r="AA20" s="113">
        <v>0</v>
      </c>
      <c r="AB20" s="114">
        <v>0</v>
      </c>
      <c r="AC20" s="114">
        <v>0</v>
      </c>
      <c r="AD20" s="114">
        <v>0</v>
      </c>
      <c r="AE20" s="114">
        <v>0</v>
      </c>
      <c r="AF20" s="35"/>
      <c r="AG20" s="22"/>
      <c r="AH20" s="187"/>
      <c r="AI20" s="23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77"/>
    </row>
    <row r="21" spans="1:46" ht="17.149999999999999" customHeight="1" x14ac:dyDescent="0.35">
      <c r="A21" s="30">
        <v>16</v>
      </c>
      <c r="B21" s="30">
        <v>15</v>
      </c>
      <c r="C21" s="30">
        <f>B21-A21</f>
        <v>-1</v>
      </c>
      <c r="D21" s="92" t="s">
        <v>701</v>
      </c>
      <c r="E21" s="86">
        <f>LARGE(H21:AE21,1)+LARGE(H21:AE21,2)+LARGE(H21:AE21,3)+LARGE(H21:AE21,4)+LARGE(H21:AE21,5)+F21</f>
        <v>26</v>
      </c>
      <c r="F21" s="242"/>
      <c r="G21" s="93">
        <f>COUNT(H21:Z21)</f>
        <v>1</v>
      </c>
      <c r="H21" s="94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202" t="s">
        <v>13</v>
      </c>
      <c r="U21" s="94" t="s">
        <v>13</v>
      </c>
      <c r="V21" s="186">
        <v>26</v>
      </c>
      <c r="W21" s="94" t="s">
        <v>13</v>
      </c>
      <c r="X21" s="186" t="s">
        <v>13</v>
      </c>
      <c r="Y21" s="191" t="s">
        <v>13</v>
      </c>
      <c r="Z21" s="186" t="s">
        <v>13</v>
      </c>
      <c r="AA21" s="113">
        <v>0</v>
      </c>
      <c r="AB21" s="114">
        <v>0</v>
      </c>
      <c r="AC21" s="114">
        <v>0</v>
      </c>
      <c r="AD21" s="114">
        <v>0</v>
      </c>
      <c r="AE21" s="114">
        <v>0</v>
      </c>
      <c r="AF21" s="35"/>
      <c r="AG21" s="22"/>
      <c r="AH21" s="187"/>
      <c r="AI21" s="23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77"/>
    </row>
    <row r="22" spans="1:46" ht="17.149999999999999" customHeight="1" x14ac:dyDescent="0.35">
      <c r="A22" s="30">
        <v>17</v>
      </c>
      <c r="B22" s="30">
        <v>16</v>
      </c>
      <c r="C22" s="30">
        <f>B22-A22</f>
        <v>-1</v>
      </c>
      <c r="D22" s="92" t="s">
        <v>248</v>
      </c>
      <c r="E22" s="86">
        <f>LARGE(H22:AE22,1)+LARGE(H22:AE22,2)+LARGE(H22:AE22,3)+LARGE(H22:AE22,4)+LARGE(H22:AE22,5)+F22</f>
        <v>26</v>
      </c>
      <c r="F22" s="242"/>
      <c r="G22" s="93">
        <f>COUNT(H22:Z22)</f>
        <v>1</v>
      </c>
      <c r="H22" s="94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>
        <v>26</v>
      </c>
      <c r="U22" s="94" t="s">
        <v>13</v>
      </c>
      <c r="V22" s="186" t="s">
        <v>13</v>
      </c>
      <c r="W22" s="94" t="s">
        <v>13</v>
      </c>
      <c r="X22" s="186" t="s">
        <v>13</v>
      </c>
      <c r="Y22" s="191" t="s">
        <v>13</v>
      </c>
      <c r="Z22" s="186" t="s">
        <v>13</v>
      </c>
      <c r="AA22" s="113">
        <v>0</v>
      </c>
      <c r="AB22" s="114">
        <v>0</v>
      </c>
      <c r="AC22" s="114">
        <v>0</v>
      </c>
      <c r="AD22" s="114">
        <v>0</v>
      </c>
      <c r="AE22" s="114">
        <v>0</v>
      </c>
      <c r="AF22" s="35"/>
      <c r="AG22" s="22"/>
      <c r="AH22" s="187"/>
      <c r="AI22" s="23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77"/>
    </row>
    <row r="23" spans="1:46" ht="17.149999999999999" customHeight="1" x14ac:dyDescent="0.35">
      <c r="A23" s="30">
        <v>18</v>
      </c>
      <c r="B23" s="30">
        <v>17</v>
      </c>
      <c r="C23" s="30">
        <f>B23-A23</f>
        <v>-1</v>
      </c>
      <c r="D23" s="92" t="s">
        <v>555</v>
      </c>
      <c r="E23" s="86">
        <f>LARGE(H23:AE23,1)+LARGE(H23:AE23,2)+LARGE(H23:AE23,3)+LARGE(H23:AE23,4)+LARGE(H23:AE23,5)+F23</f>
        <v>26</v>
      </c>
      <c r="F23" s="242"/>
      <c r="G23" s="93">
        <f>COUNT(H23:Z23)</f>
        <v>1</v>
      </c>
      <c r="H23" s="94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>
        <v>26</v>
      </c>
      <c r="S23" s="191" t="s">
        <v>13</v>
      </c>
      <c r="T23" s="202" t="s">
        <v>13</v>
      </c>
      <c r="U23" s="94" t="s">
        <v>13</v>
      </c>
      <c r="V23" s="186" t="s">
        <v>13</v>
      </c>
      <c r="W23" s="94" t="s">
        <v>13</v>
      </c>
      <c r="X23" s="186" t="s">
        <v>13</v>
      </c>
      <c r="Y23" s="191" t="s">
        <v>13</v>
      </c>
      <c r="Z23" s="186" t="s">
        <v>13</v>
      </c>
      <c r="AA23" s="113">
        <v>0</v>
      </c>
      <c r="AB23" s="114">
        <v>0</v>
      </c>
      <c r="AC23" s="114">
        <v>0</v>
      </c>
      <c r="AD23" s="114">
        <v>0</v>
      </c>
      <c r="AE23" s="114">
        <v>0</v>
      </c>
      <c r="AF23" s="35"/>
      <c r="AG23" s="22"/>
      <c r="AH23" s="187"/>
      <c r="AI23" s="23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77"/>
    </row>
    <row r="24" spans="1:46" ht="17.149999999999999" customHeight="1" x14ac:dyDescent="0.35">
      <c r="A24" s="30">
        <v>19</v>
      </c>
      <c r="B24" s="30">
        <v>18</v>
      </c>
      <c r="C24" s="30">
        <f>B24-A24</f>
        <v>-1</v>
      </c>
      <c r="D24" s="92" t="s">
        <v>807</v>
      </c>
      <c r="E24" s="86">
        <f>LARGE(H24:AE24,1)+LARGE(H24:AE24,2)+LARGE(H24:AE24,3)+LARGE(H24:AE24,4)+LARGE(H24:AE24,5)+F24</f>
        <v>26</v>
      </c>
      <c r="F24" s="242">
        <v>20</v>
      </c>
      <c r="G24" s="93">
        <f>COUNT(H24:Z24)</f>
        <v>1</v>
      </c>
      <c r="H24" s="94"/>
      <c r="I24" s="191" t="s">
        <v>13</v>
      </c>
      <c r="J24" s="186">
        <v>6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 t="s">
        <v>13</v>
      </c>
      <c r="U24" s="94" t="s">
        <v>13</v>
      </c>
      <c r="V24" s="186" t="s">
        <v>13</v>
      </c>
      <c r="W24" s="94" t="s">
        <v>13</v>
      </c>
      <c r="X24" s="186" t="s">
        <v>13</v>
      </c>
      <c r="Y24" s="191" t="s">
        <v>13</v>
      </c>
      <c r="Z24" s="186" t="s">
        <v>13</v>
      </c>
      <c r="AA24" s="113">
        <v>0</v>
      </c>
      <c r="AB24" s="114">
        <v>0</v>
      </c>
      <c r="AC24" s="114">
        <v>0</v>
      </c>
      <c r="AD24" s="114">
        <v>0</v>
      </c>
      <c r="AE24" s="114">
        <v>0</v>
      </c>
      <c r="AF24" s="35"/>
      <c r="AG24" s="22"/>
      <c r="AH24" s="187"/>
      <c r="AI24" s="23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77"/>
    </row>
    <row r="25" spans="1:46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468</v>
      </c>
      <c r="E25" s="86">
        <f>LARGE(H25:AE25,1)+LARGE(H25:AE25,2)+LARGE(H25:AE25,3)+LARGE(H25:AE25,4)+LARGE(H25:AE25,5)+F25</f>
        <v>24</v>
      </c>
      <c r="F25" s="242">
        <v>20</v>
      </c>
      <c r="G25" s="93">
        <f>COUNT(H25:Z25)</f>
        <v>1</v>
      </c>
      <c r="H25" s="94"/>
      <c r="I25" s="191" t="s">
        <v>13</v>
      </c>
      <c r="J25" s="186" t="s">
        <v>13</v>
      </c>
      <c r="K25" s="191">
        <v>4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202" t="s">
        <v>13</v>
      </c>
      <c r="U25" s="94" t="s">
        <v>13</v>
      </c>
      <c r="V25" s="186" t="s">
        <v>13</v>
      </c>
      <c r="W25" s="94" t="s">
        <v>13</v>
      </c>
      <c r="X25" s="186" t="s">
        <v>13</v>
      </c>
      <c r="Y25" s="191" t="s">
        <v>13</v>
      </c>
      <c r="Z25" s="186" t="s">
        <v>13</v>
      </c>
      <c r="AA25" s="113">
        <v>0</v>
      </c>
      <c r="AB25" s="114">
        <v>0</v>
      </c>
      <c r="AC25" s="114">
        <v>0</v>
      </c>
      <c r="AD25" s="114">
        <v>0</v>
      </c>
      <c r="AE25" s="114">
        <v>0</v>
      </c>
      <c r="AF25" s="35"/>
      <c r="AG25" s="22"/>
      <c r="AH25" s="187"/>
      <c r="AI25" s="23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77"/>
    </row>
    <row r="26" spans="1:46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908</v>
      </c>
      <c r="E26" s="86">
        <f>LARGE(H26:AE26,1)+LARGE(H26:AE26,2)+LARGE(H26:AE26,3)+LARGE(H26:AE26,4)+LARGE(H26:AE26,5)+F26</f>
        <v>23</v>
      </c>
      <c r="F26" s="242"/>
      <c r="G26" s="93">
        <f>COUNT(H26:Z26)</f>
        <v>1</v>
      </c>
      <c r="H26" s="94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>
        <v>23</v>
      </c>
      <c r="W26" s="94" t="s">
        <v>13</v>
      </c>
      <c r="X26" s="186" t="s">
        <v>13</v>
      </c>
      <c r="Y26" s="191" t="s">
        <v>13</v>
      </c>
      <c r="Z26" s="186" t="s">
        <v>13</v>
      </c>
      <c r="AA26" s="113">
        <v>0</v>
      </c>
      <c r="AB26" s="114">
        <v>0</v>
      </c>
      <c r="AC26" s="114">
        <v>0</v>
      </c>
      <c r="AD26" s="114">
        <v>0</v>
      </c>
      <c r="AE26" s="114">
        <v>0</v>
      </c>
      <c r="AF26" s="35"/>
      <c r="AG26" s="22"/>
      <c r="AH26" s="187"/>
      <c r="AI26" s="23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77"/>
    </row>
    <row r="27" spans="1:46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718</v>
      </c>
      <c r="E27" s="86">
        <f>LARGE(H27:AE27,1)+LARGE(H27:AE27,2)+LARGE(H27:AE27,3)+LARGE(H27:AE27,4)+LARGE(H27:AE27,5)+F27</f>
        <v>23</v>
      </c>
      <c r="F27" s="242">
        <v>20</v>
      </c>
      <c r="G27" s="93">
        <f>COUNT(H27:Z27)</f>
        <v>1</v>
      </c>
      <c r="H27" s="94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>
        <v>3</v>
      </c>
      <c r="W27" s="94" t="s">
        <v>13</v>
      </c>
      <c r="X27" s="186" t="s">
        <v>13</v>
      </c>
      <c r="Y27" s="191" t="s">
        <v>13</v>
      </c>
      <c r="Z27" s="186" t="s">
        <v>13</v>
      </c>
      <c r="AA27" s="113">
        <v>0</v>
      </c>
      <c r="AB27" s="114">
        <v>0</v>
      </c>
      <c r="AC27" s="114">
        <v>0</v>
      </c>
      <c r="AD27" s="114">
        <v>0</v>
      </c>
      <c r="AE27" s="114">
        <v>0</v>
      </c>
      <c r="AF27" s="35"/>
      <c r="AG27" s="22"/>
      <c r="AH27" s="187"/>
      <c r="AI27" s="23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77"/>
    </row>
    <row r="28" spans="1:46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335</v>
      </c>
      <c r="E28" s="86">
        <f>LARGE(H28:AE28,1)+LARGE(H28:AE28,2)+LARGE(H28:AE28,3)+LARGE(H28:AE28,4)+LARGE(H28:AE28,5)+F28</f>
        <v>23</v>
      </c>
      <c r="F28" s="242">
        <v>20</v>
      </c>
      <c r="G28" s="93">
        <f>COUNT(H28:Z28)</f>
        <v>1</v>
      </c>
      <c r="H28" s="94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 t="s">
        <v>13</v>
      </c>
      <c r="W28" s="94">
        <v>3</v>
      </c>
      <c r="X28" s="186" t="s">
        <v>13</v>
      </c>
      <c r="Y28" s="191" t="s">
        <v>13</v>
      </c>
      <c r="Z28" s="186" t="s">
        <v>13</v>
      </c>
      <c r="AA28" s="113">
        <v>0</v>
      </c>
      <c r="AB28" s="114">
        <v>0</v>
      </c>
      <c r="AC28" s="114">
        <v>0</v>
      </c>
      <c r="AD28" s="114">
        <v>0</v>
      </c>
      <c r="AE28" s="114">
        <v>0</v>
      </c>
      <c r="AF28" s="35"/>
      <c r="AG28" s="22"/>
      <c r="AH28" s="187"/>
      <c r="AI28" s="23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77"/>
    </row>
    <row r="29" spans="1:46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661</v>
      </c>
      <c r="E29" s="86">
        <f>LARGE(H29:AE29,1)+LARGE(H29:AE29,2)+LARGE(H29:AE29,3)+LARGE(H29:AE29,4)+LARGE(H29:AE29,5)+F29</f>
        <v>23</v>
      </c>
      <c r="F29" s="242">
        <v>20</v>
      </c>
      <c r="G29" s="93">
        <f>COUNT(H29:Z29)</f>
        <v>1</v>
      </c>
      <c r="H29" s="94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>
        <v>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 t="s">
        <v>13</v>
      </c>
      <c r="U29" s="94" t="s">
        <v>13</v>
      </c>
      <c r="V29" s="186" t="s">
        <v>13</v>
      </c>
      <c r="W29" s="94" t="s">
        <v>13</v>
      </c>
      <c r="X29" s="186" t="s">
        <v>13</v>
      </c>
      <c r="Y29" s="191" t="s">
        <v>13</v>
      </c>
      <c r="Z29" s="186" t="s">
        <v>13</v>
      </c>
      <c r="AA29" s="113">
        <v>0</v>
      </c>
      <c r="AB29" s="114">
        <v>0</v>
      </c>
      <c r="AC29" s="114">
        <v>0</v>
      </c>
      <c r="AD29" s="114">
        <v>0</v>
      </c>
      <c r="AE29" s="114">
        <v>0</v>
      </c>
      <c r="AF29" s="35"/>
      <c r="AG29" s="22"/>
      <c r="AH29" s="187"/>
      <c r="AI29" s="23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77"/>
    </row>
    <row r="30" spans="1:46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209</v>
      </c>
      <c r="E30" s="86">
        <f>LARGE(H30:AE30,1)+LARGE(H30:AE30,2)+LARGE(H30:AE30,3)+LARGE(H30:AE30,4)+LARGE(H30:AE30,5)+F30</f>
        <v>23</v>
      </c>
      <c r="F30" s="242"/>
      <c r="G30" s="93">
        <f>COUNT(H30:Z30)</f>
        <v>1</v>
      </c>
      <c r="H30" s="94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>
        <v>23</v>
      </c>
      <c r="U30" s="94" t="s">
        <v>13</v>
      </c>
      <c r="V30" s="186" t="s">
        <v>13</v>
      </c>
      <c r="W30" s="94" t="s">
        <v>13</v>
      </c>
      <c r="X30" s="186" t="s">
        <v>13</v>
      </c>
      <c r="Y30" s="191" t="s">
        <v>13</v>
      </c>
      <c r="Z30" s="186" t="s">
        <v>13</v>
      </c>
      <c r="AA30" s="113">
        <v>0</v>
      </c>
      <c r="AB30" s="114">
        <v>0</v>
      </c>
      <c r="AC30" s="114">
        <v>0</v>
      </c>
      <c r="AD30" s="114">
        <v>0</v>
      </c>
      <c r="AE30" s="114">
        <v>0</v>
      </c>
      <c r="AF30" s="35"/>
      <c r="AG30" s="22"/>
      <c r="AH30" s="187"/>
      <c r="AI30" s="23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77"/>
    </row>
    <row r="31" spans="1:46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1176</v>
      </c>
      <c r="E31" s="86">
        <f>LARGE(H31:AE31,1)+LARGE(H31:AE31,2)+LARGE(H31:AE31,3)+LARGE(H31:AE31,4)+LARGE(H31:AE31,5)+F31</f>
        <v>23</v>
      </c>
      <c r="F31" s="242">
        <v>20</v>
      </c>
      <c r="G31" s="93">
        <f>COUNT(H31:Z31)</f>
        <v>1</v>
      </c>
      <c r="H31" s="94"/>
      <c r="I31" s="191" t="s">
        <v>13</v>
      </c>
      <c r="J31" s="186" t="s">
        <v>13</v>
      </c>
      <c r="K31" s="191" t="s">
        <v>13</v>
      </c>
      <c r="L31" s="186">
        <v>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 t="s">
        <v>13</v>
      </c>
      <c r="W31" s="94" t="s">
        <v>13</v>
      </c>
      <c r="X31" s="186" t="s">
        <v>13</v>
      </c>
      <c r="Y31" s="191" t="s">
        <v>13</v>
      </c>
      <c r="Z31" s="186" t="s">
        <v>13</v>
      </c>
      <c r="AA31" s="113">
        <v>0</v>
      </c>
      <c r="AB31" s="114">
        <v>0</v>
      </c>
      <c r="AC31" s="114">
        <v>0</v>
      </c>
      <c r="AD31" s="114">
        <v>0</v>
      </c>
      <c r="AE31" s="114">
        <v>0</v>
      </c>
      <c r="AF31" s="35"/>
      <c r="AG31" s="22"/>
      <c r="AH31" s="187"/>
      <c r="AI31" s="23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77"/>
    </row>
    <row r="32" spans="1:46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1401</v>
      </c>
      <c r="E32" s="86">
        <f>LARGE(H32:AE32,1)+LARGE(H32:AE32,2)+LARGE(H32:AE32,3)+LARGE(H32:AE32,4)+LARGE(H32:AE32,5)+F32</f>
        <v>23</v>
      </c>
      <c r="F32" s="242"/>
      <c r="G32" s="93">
        <f>COUNT(H32:Z32)</f>
        <v>1</v>
      </c>
      <c r="H32" s="94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>
        <v>23</v>
      </c>
      <c r="S32" s="191" t="s">
        <v>13</v>
      </c>
      <c r="T32" s="202" t="s">
        <v>13</v>
      </c>
      <c r="U32" s="94" t="s">
        <v>13</v>
      </c>
      <c r="V32" s="186" t="s">
        <v>13</v>
      </c>
      <c r="W32" s="94" t="s">
        <v>13</v>
      </c>
      <c r="X32" s="186" t="s">
        <v>13</v>
      </c>
      <c r="Y32" s="191" t="s">
        <v>13</v>
      </c>
      <c r="Z32" s="186" t="s">
        <v>13</v>
      </c>
      <c r="AA32" s="113">
        <v>0</v>
      </c>
      <c r="AB32" s="114">
        <v>0</v>
      </c>
      <c r="AC32" s="114">
        <v>0</v>
      </c>
      <c r="AD32" s="114">
        <v>0</v>
      </c>
      <c r="AE32" s="114">
        <v>0</v>
      </c>
      <c r="AF32" s="35"/>
      <c r="AG32" s="22"/>
      <c r="AH32" s="187"/>
      <c r="AI32" s="23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77"/>
    </row>
    <row r="33" spans="1:46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660</v>
      </c>
      <c r="E33" s="86">
        <f>LARGE(H33:AE33,1)+LARGE(H33:AE33,2)+LARGE(H33:AE33,3)+LARGE(H33:AE33,4)+LARGE(H33:AE33,5)+F33</f>
        <v>22</v>
      </c>
      <c r="F33" s="242">
        <v>20</v>
      </c>
      <c r="G33" s="93">
        <f>COUNT(H33:Z33)</f>
        <v>1</v>
      </c>
      <c r="H33" s="94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202" t="s">
        <v>13</v>
      </c>
      <c r="U33" s="94" t="s">
        <v>13</v>
      </c>
      <c r="V33" s="186">
        <v>2</v>
      </c>
      <c r="W33" s="94" t="s">
        <v>13</v>
      </c>
      <c r="X33" s="186" t="s">
        <v>13</v>
      </c>
      <c r="Y33" s="191" t="s">
        <v>13</v>
      </c>
      <c r="Z33" s="186" t="s">
        <v>13</v>
      </c>
      <c r="AA33" s="113">
        <v>0</v>
      </c>
      <c r="AB33" s="114">
        <v>0</v>
      </c>
      <c r="AC33" s="114">
        <v>0</v>
      </c>
      <c r="AD33" s="114">
        <v>0</v>
      </c>
      <c r="AE33" s="114">
        <v>0</v>
      </c>
      <c r="AF33" s="35"/>
      <c r="AG33" s="22"/>
      <c r="AH33" s="187"/>
      <c r="AI33" s="23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77"/>
    </row>
    <row r="34" spans="1:46" ht="17.149999999999999" customHeight="1" x14ac:dyDescent="0.35">
      <c r="A34" s="30">
        <v>29</v>
      </c>
      <c r="B34" s="30">
        <v>29</v>
      </c>
      <c r="C34" s="30">
        <f>B34-A34</f>
        <v>0</v>
      </c>
      <c r="D34" s="251" t="s">
        <v>1366</v>
      </c>
      <c r="E34" s="86">
        <f>LARGE(H34:AE34,1)+LARGE(H34:AE34,2)+LARGE(H34:AE34,3)+LARGE(H34:AE34,4)+LARGE(H34:AE34,5)+F34</f>
        <v>22</v>
      </c>
      <c r="F34" s="242">
        <v>20</v>
      </c>
      <c r="G34" s="93">
        <f>COUNT(H34:Z34)</f>
        <v>1</v>
      </c>
      <c r="H34" s="94"/>
      <c r="I34" s="191" t="s">
        <v>13</v>
      </c>
      <c r="J34" s="186" t="s">
        <v>13</v>
      </c>
      <c r="K34" s="191" t="s">
        <v>13</v>
      </c>
      <c r="L34" s="186">
        <v>2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 t="s">
        <v>13</v>
      </c>
      <c r="U34" s="94" t="s">
        <v>13</v>
      </c>
      <c r="V34" s="186" t="s">
        <v>13</v>
      </c>
      <c r="W34" s="94" t="s">
        <v>13</v>
      </c>
      <c r="X34" s="186" t="s">
        <v>13</v>
      </c>
      <c r="Y34" s="191" t="s">
        <v>13</v>
      </c>
      <c r="Z34" s="186" t="s">
        <v>13</v>
      </c>
      <c r="AA34" s="113">
        <v>0</v>
      </c>
      <c r="AB34" s="114">
        <v>0</v>
      </c>
      <c r="AC34" s="114">
        <v>0</v>
      </c>
      <c r="AD34" s="114">
        <v>0</v>
      </c>
      <c r="AE34" s="114">
        <v>0</v>
      </c>
      <c r="AF34" s="35"/>
      <c r="AG34" s="22"/>
      <c r="AH34" s="187"/>
      <c r="AI34" s="23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77"/>
    </row>
    <row r="35" spans="1:46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1187</v>
      </c>
      <c r="E35" s="86">
        <f>LARGE(H35:AE35,1)+LARGE(H35:AE35,2)+LARGE(H35:AE35,3)+LARGE(H35:AE35,4)+LARGE(H35:AE35,5)+F35</f>
        <v>21</v>
      </c>
      <c r="F35" s="242">
        <v>20</v>
      </c>
      <c r="G35" s="93">
        <f>COUNT(H35:Z35)</f>
        <v>1</v>
      </c>
      <c r="H35" s="94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>
        <v>1</v>
      </c>
      <c r="R35" s="186" t="s">
        <v>13</v>
      </c>
      <c r="S35" s="191" t="s">
        <v>13</v>
      </c>
      <c r="T35" s="202" t="s">
        <v>13</v>
      </c>
      <c r="U35" s="94" t="s">
        <v>13</v>
      </c>
      <c r="V35" s="186" t="s">
        <v>13</v>
      </c>
      <c r="W35" s="94" t="s">
        <v>13</v>
      </c>
      <c r="X35" s="186" t="s">
        <v>13</v>
      </c>
      <c r="Y35" s="191" t="s">
        <v>13</v>
      </c>
      <c r="Z35" s="186" t="s">
        <v>13</v>
      </c>
      <c r="AA35" s="113">
        <v>0</v>
      </c>
      <c r="AB35" s="114">
        <v>0</v>
      </c>
      <c r="AC35" s="114">
        <v>0</v>
      </c>
      <c r="AD35" s="114">
        <v>0</v>
      </c>
      <c r="AE35" s="114">
        <v>0</v>
      </c>
      <c r="AF35" s="35"/>
      <c r="AG35" s="22"/>
      <c r="AH35" s="187"/>
      <c r="AI35" s="23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77"/>
    </row>
    <row r="36" spans="1:46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1185</v>
      </c>
      <c r="E36" s="86">
        <f>LARGE(H36:AE36,1)+LARGE(H36:AE36,2)+LARGE(H36:AE36,3)+LARGE(H36:AE36,4)+LARGE(H36:AE36,5)+F36</f>
        <v>21</v>
      </c>
      <c r="F36" s="242">
        <v>20</v>
      </c>
      <c r="G36" s="93">
        <f>COUNT(H36:Z36)</f>
        <v>1</v>
      </c>
      <c r="H36" s="94"/>
      <c r="I36" s="191" t="s">
        <v>13</v>
      </c>
      <c r="J36" s="186" t="s">
        <v>13</v>
      </c>
      <c r="K36" s="191">
        <v>1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 t="s">
        <v>13</v>
      </c>
      <c r="U36" s="94" t="s">
        <v>13</v>
      </c>
      <c r="V36" s="186" t="s">
        <v>13</v>
      </c>
      <c r="W36" s="94" t="s">
        <v>13</v>
      </c>
      <c r="X36" s="186" t="s">
        <v>13</v>
      </c>
      <c r="Y36" s="191" t="s">
        <v>13</v>
      </c>
      <c r="Z36" s="186" t="s">
        <v>13</v>
      </c>
      <c r="AA36" s="113">
        <v>0</v>
      </c>
      <c r="AB36" s="114">
        <v>0</v>
      </c>
      <c r="AC36" s="114">
        <v>0</v>
      </c>
      <c r="AD36" s="114">
        <v>0</v>
      </c>
      <c r="AE36" s="114">
        <v>0</v>
      </c>
      <c r="AF36" s="35"/>
      <c r="AG36" s="22"/>
      <c r="AH36" s="187"/>
      <c r="AI36" s="23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77"/>
    </row>
    <row r="37" spans="1:46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727</v>
      </c>
      <c r="E37" s="86">
        <f>LARGE(H37:AE37,1)+LARGE(H37:AE37,2)+LARGE(H37:AE37,3)+LARGE(H37:AE37,4)+LARGE(H37:AE37,5)+F37</f>
        <v>20</v>
      </c>
      <c r="F37" s="242">
        <v>20</v>
      </c>
      <c r="G37" s="93">
        <f>COUNT(H37:Z37)</f>
        <v>0</v>
      </c>
      <c r="H37" s="94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 t="s">
        <v>13</v>
      </c>
      <c r="V37" s="186" t="s">
        <v>13</v>
      </c>
      <c r="W37" s="94" t="s">
        <v>13</v>
      </c>
      <c r="X37" s="186" t="s">
        <v>13</v>
      </c>
      <c r="Y37" s="191" t="s">
        <v>13</v>
      </c>
      <c r="Z37" s="186" t="s">
        <v>13</v>
      </c>
      <c r="AA37" s="113">
        <v>0</v>
      </c>
      <c r="AB37" s="114">
        <v>0</v>
      </c>
      <c r="AC37" s="114">
        <v>0</v>
      </c>
      <c r="AD37" s="114">
        <v>0</v>
      </c>
      <c r="AE37" s="114">
        <v>0</v>
      </c>
      <c r="AF37" s="35"/>
      <c r="AG37" s="22"/>
      <c r="AH37" s="187"/>
      <c r="AI37" s="23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77"/>
    </row>
    <row r="38" spans="1:46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534</v>
      </c>
      <c r="E38" s="86">
        <f>LARGE(H38:AE38,1)+LARGE(H38:AE38,2)+LARGE(H38:AE38,3)+LARGE(H38:AE38,4)+LARGE(H38:AE38,5)+F38</f>
        <v>20</v>
      </c>
      <c r="F38" s="242">
        <v>20</v>
      </c>
      <c r="G38" s="93">
        <f>COUNT(H38:Z38)</f>
        <v>0</v>
      </c>
      <c r="H38" s="94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202" t="s">
        <v>13</v>
      </c>
      <c r="U38" s="94" t="s">
        <v>13</v>
      </c>
      <c r="V38" s="186" t="s">
        <v>13</v>
      </c>
      <c r="W38" s="94" t="s">
        <v>13</v>
      </c>
      <c r="X38" s="186" t="s">
        <v>13</v>
      </c>
      <c r="Y38" s="191" t="s">
        <v>13</v>
      </c>
      <c r="Z38" s="186" t="s">
        <v>13</v>
      </c>
      <c r="AA38" s="113">
        <v>0</v>
      </c>
      <c r="AB38" s="114">
        <v>0</v>
      </c>
      <c r="AC38" s="114">
        <v>0</v>
      </c>
      <c r="AD38" s="114">
        <v>0</v>
      </c>
      <c r="AE38" s="114">
        <v>0</v>
      </c>
      <c r="AF38" s="35"/>
      <c r="AG38" s="22"/>
      <c r="AH38" s="187"/>
      <c r="AI38" s="23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77"/>
    </row>
    <row r="39" spans="1:46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421</v>
      </c>
      <c r="E39" s="86">
        <f>LARGE(H39:AE39,1)+LARGE(H39:AE39,2)+LARGE(H39:AE39,3)+LARGE(H39:AE39,4)+LARGE(H39:AE39,5)+F39</f>
        <v>20</v>
      </c>
      <c r="F39" s="242">
        <v>20</v>
      </c>
      <c r="G39" s="93">
        <f>COUNT(H39:Z39)</f>
        <v>0</v>
      </c>
      <c r="H39" s="94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 t="s">
        <v>13</v>
      </c>
      <c r="W39" s="94" t="s">
        <v>13</v>
      </c>
      <c r="X39" s="186" t="s">
        <v>13</v>
      </c>
      <c r="Y39" s="191" t="s">
        <v>13</v>
      </c>
      <c r="Z39" s="186" t="s">
        <v>13</v>
      </c>
      <c r="AA39" s="113">
        <v>0</v>
      </c>
      <c r="AB39" s="114">
        <v>0</v>
      </c>
      <c r="AC39" s="114">
        <v>0</v>
      </c>
      <c r="AD39" s="114">
        <v>0</v>
      </c>
      <c r="AE39" s="114">
        <v>0</v>
      </c>
      <c r="AF39" s="35"/>
      <c r="AG39" s="22"/>
      <c r="AH39" s="187"/>
      <c r="AI39" s="23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77"/>
    </row>
    <row r="40" spans="1:46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432</v>
      </c>
      <c r="E40" s="86">
        <f>LARGE(H40:AE40,1)+LARGE(H40:AE40,2)+LARGE(H40:AE40,3)+LARGE(H40:AE40,4)+LARGE(H40:AE40,5)+F40</f>
        <v>20</v>
      </c>
      <c r="F40" s="242">
        <v>20</v>
      </c>
      <c r="G40" s="93">
        <f>COUNT(H40:Z40)</f>
        <v>0</v>
      </c>
      <c r="H40" s="94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 t="s">
        <v>13</v>
      </c>
      <c r="U40" s="94" t="s">
        <v>13</v>
      </c>
      <c r="V40" s="186" t="s">
        <v>13</v>
      </c>
      <c r="W40" s="94" t="s">
        <v>13</v>
      </c>
      <c r="X40" s="186" t="s">
        <v>13</v>
      </c>
      <c r="Y40" s="191" t="s">
        <v>13</v>
      </c>
      <c r="Z40" s="186" t="s">
        <v>13</v>
      </c>
      <c r="AA40" s="113">
        <v>0</v>
      </c>
      <c r="AB40" s="114">
        <v>0</v>
      </c>
      <c r="AC40" s="114">
        <v>0</v>
      </c>
      <c r="AD40" s="114">
        <v>0</v>
      </c>
      <c r="AE40" s="114">
        <v>0</v>
      </c>
      <c r="AF40" s="35"/>
      <c r="AG40" s="22"/>
      <c r="AH40" s="187"/>
      <c r="AI40" s="23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77"/>
    </row>
    <row r="41" spans="1:46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523</v>
      </c>
      <c r="E41" s="86">
        <f>LARGE(H41:AE41,1)+LARGE(H41:AE41,2)+LARGE(H41:AE41,3)+LARGE(H41:AE41,4)+LARGE(H41:AE41,5)+F41</f>
        <v>20</v>
      </c>
      <c r="F41" s="242">
        <v>20</v>
      </c>
      <c r="G41" s="93">
        <f>COUNT(H41:Z41)</f>
        <v>0</v>
      </c>
      <c r="H41" s="94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 t="s">
        <v>13</v>
      </c>
      <c r="U41" s="94" t="s">
        <v>13</v>
      </c>
      <c r="V41" s="186" t="s">
        <v>13</v>
      </c>
      <c r="W41" s="94" t="s">
        <v>13</v>
      </c>
      <c r="X41" s="186" t="s">
        <v>13</v>
      </c>
      <c r="Y41" s="191" t="s">
        <v>13</v>
      </c>
      <c r="Z41" s="186" t="s">
        <v>13</v>
      </c>
      <c r="AA41" s="113">
        <v>0</v>
      </c>
      <c r="AB41" s="114">
        <v>0</v>
      </c>
      <c r="AC41" s="114">
        <v>0</v>
      </c>
      <c r="AD41" s="114">
        <v>0</v>
      </c>
      <c r="AE41" s="114">
        <v>0</v>
      </c>
      <c r="AF41" s="35"/>
      <c r="AG41" s="22"/>
      <c r="AH41" s="187"/>
      <c r="AI41" s="23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77"/>
    </row>
    <row r="42" spans="1:46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286</v>
      </c>
      <c r="E42" s="86">
        <f>LARGE(H42:AE42,1)+LARGE(H42:AE42,2)+LARGE(H42:AE42,3)+LARGE(H42:AE42,4)+LARGE(H42:AE42,5)+F42</f>
        <v>20</v>
      </c>
      <c r="F42" s="242">
        <v>20</v>
      </c>
      <c r="G42" s="93">
        <f>COUNT(H42:Z42)</f>
        <v>0</v>
      </c>
      <c r="H42" s="94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202" t="s">
        <v>13</v>
      </c>
      <c r="U42" s="94" t="s">
        <v>13</v>
      </c>
      <c r="V42" s="186" t="s">
        <v>13</v>
      </c>
      <c r="W42" s="94" t="s">
        <v>13</v>
      </c>
      <c r="X42" s="186" t="s">
        <v>13</v>
      </c>
      <c r="Y42" s="191" t="s">
        <v>13</v>
      </c>
      <c r="Z42" s="186" t="s">
        <v>13</v>
      </c>
      <c r="AA42" s="113">
        <v>0</v>
      </c>
      <c r="AB42" s="114">
        <v>0</v>
      </c>
      <c r="AC42" s="114">
        <v>0</v>
      </c>
      <c r="AD42" s="114">
        <v>0</v>
      </c>
      <c r="AE42" s="114">
        <v>0</v>
      </c>
      <c r="AF42" s="35"/>
      <c r="AG42" s="22"/>
      <c r="AH42" s="187"/>
      <c r="AI42" s="23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77"/>
    </row>
    <row r="43" spans="1:46" ht="17.149999999999999" customHeight="1" x14ac:dyDescent="0.35">
      <c r="A43" s="30">
        <v>38</v>
      </c>
      <c r="B43" s="30">
        <v>38</v>
      </c>
      <c r="C43" s="30">
        <f>B43-A43</f>
        <v>0</v>
      </c>
      <c r="D43" s="92" t="s">
        <v>443</v>
      </c>
      <c r="E43" s="86">
        <f>LARGE(H43:AE43,1)+LARGE(H43:AE43,2)+LARGE(H43:AE43,3)+LARGE(H43:AE43,4)+LARGE(H43:AE43,5)+F43</f>
        <v>20</v>
      </c>
      <c r="F43" s="242">
        <v>20</v>
      </c>
      <c r="G43" s="93">
        <f>COUNT(H43:Z43)</f>
        <v>0</v>
      </c>
      <c r="H43" s="94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94" t="s">
        <v>13</v>
      </c>
      <c r="X43" s="186" t="s">
        <v>13</v>
      </c>
      <c r="Y43" s="191" t="s">
        <v>13</v>
      </c>
      <c r="Z43" s="186" t="s">
        <v>13</v>
      </c>
      <c r="AA43" s="113">
        <v>0</v>
      </c>
      <c r="AB43" s="114">
        <v>0</v>
      </c>
      <c r="AC43" s="114">
        <v>0</v>
      </c>
      <c r="AD43" s="114">
        <v>0</v>
      </c>
      <c r="AE43" s="114">
        <v>0</v>
      </c>
      <c r="AF43" s="35"/>
      <c r="AG43" s="22"/>
      <c r="AH43" s="187"/>
      <c r="AI43" s="23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77"/>
    </row>
    <row r="44" spans="1:46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535</v>
      </c>
      <c r="E44" s="86">
        <f>LARGE(H44:AE44,1)+LARGE(H44:AE44,2)+LARGE(H44:AE44,3)+LARGE(H44:AE44,4)+LARGE(H44:AE44,5)+F44</f>
        <v>20</v>
      </c>
      <c r="F44" s="242">
        <v>20</v>
      </c>
      <c r="G44" s="93">
        <f>COUNT(H44:Z44)</f>
        <v>0</v>
      </c>
      <c r="H44" s="94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 t="s">
        <v>13</v>
      </c>
      <c r="U44" s="94" t="s">
        <v>13</v>
      </c>
      <c r="V44" s="186" t="s">
        <v>13</v>
      </c>
      <c r="W44" s="94" t="s">
        <v>13</v>
      </c>
      <c r="X44" s="186" t="s">
        <v>13</v>
      </c>
      <c r="Y44" s="191" t="s">
        <v>13</v>
      </c>
      <c r="Z44" s="186" t="s">
        <v>13</v>
      </c>
      <c r="AA44" s="113">
        <v>0</v>
      </c>
      <c r="AB44" s="114">
        <v>0</v>
      </c>
      <c r="AC44" s="114">
        <v>0</v>
      </c>
      <c r="AD44" s="114">
        <v>0</v>
      </c>
      <c r="AE44" s="114">
        <v>0</v>
      </c>
      <c r="AF44" s="35"/>
      <c r="AG44" s="22"/>
      <c r="AH44" s="187"/>
      <c r="AI44" s="23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77"/>
    </row>
    <row r="45" spans="1:46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467</v>
      </c>
      <c r="E45" s="86">
        <f>LARGE(H45:AE45,1)+LARGE(H45:AE45,2)+LARGE(H45:AE45,3)+LARGE(H45:AE45,4)+LARGE(H45:AE45,5)+F45</f>
        <v>20</v>
      </c>
      <c r="F45" s="242">
        <v>20</v>
      </c>
      <c r="G45" s="93">
        <f>COUNT(H45:Z45)</f>
        <v>0</v>
      </c>
      <c r="H45" s="94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202" t="s">
        <v>13</v>
      </c>
      <c r="U45" s="94" t="s">
        <v>13</v>
      </c>
      <c r="V45" s="186" t="s">
        <v>13</v>
      </c>
      <c r="W45" s="94" t="s">
        <v>13</v>
      </c>
      <c r="X45" s="186" t="s">
        <v>13</v>
      </c>
      <c r="Y45" s="191" t="s">
        <v>13</v>
      </c>
      <c r="Z45" s="186" t="s">
        <v>13</v>
      </c>
      <c r="AA45" s="113">
        <v>0</v>
      </c>
      <c r="AB45" s="114">
        <v>0</v>
      </c>
      <c r="AC45" s="114">
        <v>0</v>
      </c>
      <c r="AD45" s="114">
        <v>0</v>
      </c>
      <c r="AE45" s="114">
        <v>0</v>
      </c>
      <c r="AF45" s="35"/>
      <c r="AG45" s="22"/>
      <c r="AH45" s="187"/>
      <c r="AI45" s="23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77"/>
    </row>
    <row r="46" spans="1:46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565</v>
      </c>
      <c r="E46" s="86">
        <f>LARGE(H46:AE46,1)+LARGE(H46:AE46,2)+LARGE(H46:AE46,3)+LARGE(H46:AE46,4)+LARGE(H46:AE46,5)+F46</f>
        <v>20</v>
      </c>
      <c r="F46" s="242">
        <v>20</v>
      </c>
      <c r="G46" s="93">
        <f>COUNT(H46:Z46)</f>
        <v>0</v>
      </c>
      <c r="H46" s="94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 t="s">
        <v>13</v>
      </c>
      <c r="V46" s="186" t="s">
        <v>13</v>
      </c>
      <c r="W46" s="94" t="s">
        <v>13</v>
      </c>
      <c r="X46" s="186" t="s">
        <v>13</v>
      </c>
      <c r="Y46" s="191" t="s">
        <v>13</v>
      </c>
      <c r="Z46" s="186" t="s">
        <v>13</v>
      </c>
      <c r="AA46" s="113">
        <v>0</v>
      </c>
      <c r="AB46" s="114">
        <v>0</v>
      </c>
      <c r="AC46" s="114">
        <v>0</v>
      </c>
      <c r="AD46" s="114">
        <v>0</v>
      </c>
      <c r="AE46" s="114">
        <v>0</v>
      </c>
      <c r="AF46" s="35"/>
      <c r="AG46" s="22"/>
      <c r="AH46" s="187"/>
      <c r="AI46" s="23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77"/>
    </row>
    <row r="47" spans="1:46" ht="17.149999999999999" customHeight="1" x14ac:dyDescent="0.35">
      <c r="A47" s="30">
        <v>42</v>
      </c>
      <c r="B47" s="30">
        <v>42</v>
      </c>
      <c r="C47" s="30">
        <f>B47-A47</f>
        <v>0</v>
      </c>
      <c r="D47" s="92" t="s">
        <v>1160</v>
      </c>
      <c r="E47" s="86">
        <f>LARGE(H47:AE47,1)+LARGE(H47:AE47,2)+LARGE(H47:AE47,3)+LARGE(H47:AE47,4)+LARGE(H47:AE47,5)+F47</f>
        <v>20</v>
      </c>
      <c r="F47" s="242">
        <v>20</v>
      </c>
      <c r="G47" s="93">
        <f>COUNT(H47:Z47)</f>
        <v>0</v>
      </c>
      <c r="H47" s="94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 t="s">
        <v>13</v>
      </c>
      <c r="W47" s="94" t="s">
        <v>13</v>
      </c>
      <c r="X47" s="186" t="s">
        <v>13</v>
      </c>
      <c r="Y47" s="191" t="s">
        <v>13</v>
      </c>
      <c r="Z47" s="186" t="s">
        <v>13</v>
      </c>
      <c r="AA47" s="113">
        <v>0</v>
      </c>
      <c r="AB47" s="114">
        <v>0</v>
      </c>
      <c r="AC47" s="114">
        <v>0</v>
      </c>
      <c r="AD47" s="114">
        <v>0</v>
      </c>
      <c r="AE47" s="114">
        <v>0</v>
      </c>
      <c r="AF47" s="35"/>
      <c r="AG47" s="22"/>
      <c r="AH47" s="187"/>
      <c r="AI47" s="23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77"/>
    </row>
    <row r="48" spans="1:46" ht="17.149999999999999" customHeight="1" x14ac:dyDescent="0.35">
      <c r="A48" s="30">
        <v>43</v>
      </c>
      <c r="B48" s="30">
        <v>43</v>
      </c>
      <c r="C48" s="30">
        <f>B48-A48</f>
        <v>0</v>
      </c>
      <c r="D48" s="92" t="s">
        <v>651</v>
      </c>
      <c r="E48" s="86">
        <f>LARGE(H48:AE48,1)+LARGE(H48:AE48,2)+LARGE(H48:AE48,3)+LARGE(H48:AE48,4)+LARGE(H48:AE48,5)+F48</f>
        <v>20</v>
      </c>
      <c r="F48" s="242">
        <v>20</v>
      </c>
      <c r="G48" s="93">
        <f>COUNT(H48:Z48)</f>
        <v>0</v>
      </c>
      <c r="H48" s="94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202" t="s">
        <v>13</v>
      </c>
      <c r="U48" s="94" t="s">
        <v>13</v>
      </c>
      <c r="V48" s="186" t="s">
        <v>13</v>
      </c>
      <c r="W48" s="94" t="s">
        <v>13</v>
      </c>
      <c r="X48" s="186" t="s">
        <v>13</v>
      </c>
      <c r="Y48" s="191" t="s">
        <v>13</v>
      </c>
      <c r="Z48" s="186" t="s">
        <v>13</v>
      </c>
      <c r="AA48" s="113">
        <v>0</v>
      </c>
      <c r="AB48" s="114">
        <v>0</v>
      </c>
      <c r="AC48" s="114">
        <v>0</v>
      </c>
      <c r="AD48" s="114">
        <v>0</v>
      </c>
      <c r="AE48" s="114">
        <v>0</v>
      </c>
      <c r="AF48" s="35"/>
      <c r="AG48" s="22"/>
      <c r="AH48" s="187"/>
      <c r="AI48" s="23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77"/>
    </row>
    <row r="49" spans="1:229" ht="17.149999999999999" customHeight="1" x14ac:dyDescent="0.35">
      <c r="A49" s="30">
        <v>44</v>
      </c>
      <c r="B49" s="30">
        <v>44</v>
      </c>
      <c r="C49" s="30">
        <f>B49-A49</f>
        <v>0</v>
      </c>
      <c r="D49" s="92" t="s">
        <v>623</v>
      </c>
      <c r="E49" s="86">
        <f>LARGE(H49:AE49,1)+LARGE(H49:AE49,2)+LARGE(H49:AE49,3)+LARGE(H49:AE49,4)+LARGE(H49:AE49,5)+F49</f>
        <v>20</v>
      </c>
      <c r="F49" s="242">
        <v>20</v>
      </c>
      <c r="G49" s="93">
        <f>COUNT(H49:Z49)</f>
        <v>0</v>
      </c>
      <c r="H49" s="94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202" t="s">
        <v>13</v>
      </c>
      <c r="U49" s="94" t="s">
        <v>13</v>
      </c>
      <c r="V49" s="186" t="s">
        <v>13</v>
      </c>
      <c r="W49" s="94" t="s">
        <v>13</v>
      </c>
      <c r="X49" s="186" t="s">
        <v>13</v>
      </c>
      <c r="Y49" s="191" t="s">
        <v>13</v>
      </c>
      <c r="Z49" s="186" t="s">
        <v>13</v>
      </c>
      <c r="AA49" s="113">
        <v>0</v>
      </c>
      <c r="AB49" s="114">
        <v>0</v>
      </c>
      <c r="AC49" s="114">
        <v>0</v>
      </c>
      <c r="AD49" s="114">
        <v>0</v>
      </c>
      <c r="AE49" s="114">
        <v>0</v>
      </c>
      <c r="AF49" s="35"/>
      <c r="AG49" s="22"/>
      <c r="AH49" s="187"/>
      <c r="AI49" s="23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77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7.149999999999999" customHeight="1" x14ac:dyDescent="0.35">
      <c r="A50" s="30">
        <v>45</v>
      </c>
      <c r="B50" s="30">
        <v>45</v>
      </c>
      <c r="C50" s="30">
        <f>B50-A50</f>
        <v>0</v>
      </c>
      <c r="D50" s="92" t="s">
        <v>1161</v>
      </c>
      <c r="E50" s="86">
        <f>LARGE(H50:AE50,1)+LARGE(H50:AE50,2)+LARGE(H50:AE50,3)+LARGE(H50:AE50,4)+LARGE(H50:AE50,5)+F50</f>
        <v>20</v>
      </c>
      <c r="F50" s="242">
        <v>20</v>
      </c>
      <c r="G50" s="93">
        <f>COUNT(H50:Z50)</f>
        <v>0</v>
      </c>
      <c r="H50" s="94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 t="s">
        <v>13</v>
      </c>
      <c r="U50" s="94" t="s">
        <v>13</v>
      </c>
      <c r="V50" s="186" t="s">
        <v>13</v>
      </c>
      <c r="W50" s="94" t="s">
        <v>13</v>
      </c>
      <c r="X50" s="186" t="s">
        <v>13</v>
      </c>
      <c r="Y50" s="191" t="s">
        <v>13</v>
      </c>
      <c r="Z50" s="186" t="s">
        <v>13</v>
      </c>
      <c r="AA50" s="113">
        <v>0</v>
      </c>
      <c r="AB50" s="114">
        <v>0</v>
      </c>
      <c r="AC50" s="114">
        <v>0</v>
      </c>
      <c r="AD50" s="114">
        <v>0</v>
      </c>
      <c r="AE50" s="114">
        <v>0</v>
      </c>
      <c r="AF50" s="35"/>
      <c r="AG50" s="22"/>
      <c r="AH50" s="187"/>
      <c r="AI50" s="23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77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7.149999999999999" customHeight="1" x14ac:dyDescent="0.35">
      <c r="A51" s="30">
        <v>46</v>
      </c>
      <c r="B51" s="30">
        <v>46</v>
      </c>
      <c r="C51" s="30">
        <f>B51-A51</f>
        <v>0</v>
      </c>
      <c r="D51" s="92" t="s">
        <v>1162</v>
      </c>
      <c r="E51" s="86">
        <f>LARGE(H51:AE51,1)+LARGE(H51:AE51,2)+LARGE(H51:AE51,3)+LARGE(H51:AE51,4)+LARGE(H51:AE51,5)+F51</f>
        <v>20</v>
      </c>
      <c r="F51" s="242">
        <v>20</v>
      </c>
      <c r="G51" s="93">
        <f>COUNT(H51:Z51)</f>
        <v>0</v>
      </c>
      <c r="H51" s="94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94" t="s">
        <v>13</v>
      </c>
      <c r="X51" s="186" t="s">
        <v>13</v>
      </c>
      <c r="Y51" s="191" t="s">
        <v>13</v>
      </c>
      <c r="Z51" s="186" t="s">
        <v>13</v>
      </c>
      <c r="AA51" s="113">
        <v>0</v>
      </c>
      <c r="AB51" s="114">
        <v>0</v>
      </c>
      <c r="AC51" s="114">
        <v>0</v>
      </c>
      <c r="AD51" s="114">
        <v>0</v>
      </c>
      <c r="AE51" s="114">
        <v>0</v>
      </c>
      <c r="AF51" s="35"/>
      <c r="AG51" s="22"/>
      <c r="AH51" s="187"/>
      <c r="AI51" s="23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77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7.149999999999999" customHeight="1" x14ac:dyDescent="0.35">
      <c r="A52" s="30">
        <v>47</v>
      </c>
      <c r="B52" s="30">
        <v>47</v>
      </c>
      <c r="C52" s="30">
        <f>B52-A52</f>
        <v>0</v>
      </c>
      <c r="D52" s="92" t="s">
        <v>1163</v>
      </c>
      <c r="E52" s="86">
        <f>LARGE(H52:AE52,1)+LARGE(H52:AE52,2)+LARGE(H52:AE52,3)+LARGE(H52:AE52,4)+LARGE(H52:AE52,5)+F52</f>
        <v>20</v>
      </c>
      <c r="F52" s="242">
        <v>20</v>
      </c>
      <c r="G52" s="93">
        <f>COUNT(H52:Z52)</f>
        <v>0</v>
      </c>
      <c r="H52" s="94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202" t="s">
        <v>13</v>
      </c>
      <c r="U52" s="94" t="s">
        <v>13</v>
      </c>
      <c r="V52" s="186" t="s">
        <v>13</v>
      </c>
      <c r="W52" s="94" t="s">
        <v>13</v>
      </c>
      <c r="X52" s="186" t="s">
        <v>13</v>
      </c>
      <c r="Y52" s="191" t="s">
        <v>13</v>
      </c>
      <c r="Z52" s="186" t="s">
        <v>13</v>
      </c>
      <c r="AA52" s="113">
        <v>0</v>
      </c>
      <c r="AB52" s="114">
        <v>0</v>
      </c>
      <c r="AC52" s="114">
        <v>0</v>
      </c>
      <c r="AD52" s="114">
        <v>0</v>
      </c>
      <c r="AE52" s="114">
        <v>0</v>
      </c>
      <c r="AF52" s="35"/>
      <c r="AG52" s="22"/>
      <c r="AH52" s="187"/>
      <c r="AI52" s="23"/>
      <c r="AJ52" s="24"/>
      <c r="AK52" s="194"/>
      <c r="AL52" s="194"/>
      <c r="AM52" s="194"/>
      <c r="AN52" s="25"/>
      <c r="AO52" s="24"/>
      <c r="AP52" s="194"/>
      <c r="AQ52" s="194"/>
      <c r="AR52" s="194"/>
      <c r="AS52" s="25"/>
      <c r="AT52" s="77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465</v>
      </c>
      <c r="E53" s="86">
        <f>LARGE(H53:AE53,1)+LARGE(H53:AE53,2)+LARGE(H53:AE53,3)+LARGE(H53:AE53,4)+LARGE(H53:AE53,5)+F53</f>
        <v>20</v>
      </c>
      <c r="F53" s="242">
        <v>20</v>
      </c>
      <c r="G53" s="93">
        <f>COUNT(H53:Z53)</f>
        <v>0</v>
      </c>
      <c r="H53" s="94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 t="s">
        <v>13</v>
      </c>
      <c r="U53" s="94" t="s">
        <v>13</v>
      </c>
      <c r="V53" s="186" t="s">
        <v>13</v>
      </c>
      <c r="W53" s="94" t="s">
        <v>13</v>
      </c>
      <c r="X53" s="186" t="s">
        <v>13</v>
      </c>
      <c r="Y53" s="191" t="s">
        <v>13</v>
      </c>
      <c r="Z53" s="186" t="s">
        <v>13</v>
      </c>
      <c r="AA53" s="113">
        <v>0</v>
      </c>
      <c r="AB53" s="114">
        <v>0</v>
      </c>
      <c r="AC53" s="114">
        <v>0</v>
      </c>
      <c r="AD53" s="114">
        <v>0</v>
      </c>
      <c r="AE53" s="114">
        <v>0</v>
      </c>
      <c r="AF53" s="35"/>
      <c r="AG53" s="22"/>
      <c r="AH53" s="187"/>
      <c r="AI53" s="23"/>
      <c r="AJ53" s="24"/>
      <c r="AK53" s="194"/>
      <c r="AL53" s="194"/>
      <c r="AM53" s="194"/>
      <c r="AN53" s="25"/>
      <c r="AO53" s="24"/>
      <c r="AP53" s="194"/>
      <c r="AQ53" s="194"/>
      <c r="AR53" s="194"/>
      <c r="AS53" s="25"/>
      <c r="AT53" s="77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7.149999999999999" customHeight="1" x14ac:dyDescent="0.35">
      <c r="A54" s="30">
        <v>49</v>
      </c>
      <c r="B54" s="30">
        <v>49</v>
      </c>
      <c r="C54" s="30">
        <f>B54-A54</f>
        <v>0</v>
      </c>
      <c r="D54" s="92" t="s">
        <v>1164</v>
      </c>
      <c r="E54" s="86">
        <f>LARGE(H54:AE54,1)+LARGE(H54:AE54,2)+LARGE(H54:AE54,3)+LARGE(H54:AE54,4)+LARGE(H54:AE54,5)+F54</f>
        <v>20</v>
      </c>
      <c r="F54" s="242">
        <v>20</v>
      </c>
      <c r="G54" s="93">
        <f>COUNT(H54:Z54)</f>
        <v>0</v>
      </c>
      <c r="H54" s="94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94" t="s">
        <v>13</v>
      </c>
      <c r="X54" s="186" t="s">
        <v>13</v>
      </c>
      <c r="Y54" s="191" t="s">
        <v>13</v>
      </c>
      <c r="Z54" s="186" t="s">
        <v>13</v>
      </c>
      <c r="AA54" s="113">
        <v>0</v>
      </c>
      <c r="AB54" s="114">
        <v>0</v>
      </c>
      <c r="AC54" s="114">
        <v>0</v>
      </c>
      <c r="AD54" s="114">
        <v>0</v>
      </c>
      <c r="AE54" s="114">
        <v>0</v>
      </c>
      <c r="AF54" s="35"/>
      <c r="AG54" s="22"/>
      <c r="AH54" s="187"/>
      <c r="AI54" s="23"/>
      <c r="AJ54" s="24"/>
      <c r="AK54" s="194"/>
      <c r="AL54" s="194"/>
      <c r="AM54" s="194"/>
      <c r="AN54" s="25"/>
      <c r="AO54" s="24"/>
      <c r="AP54" s="194"/>
      <c r="AQ54" s="194"/>
      <c r="AR54" s="194"/>
      <c r="AS54" s="25"/>
      <c r="AT54" s="77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1165</v>
      </c>
      <c r="E55" s="86">
        <f>LARGE(H55:AE55,1)+LARGE(H55:AE55,2)+LARGE(H55:AE55,3)+LARGE(H55:AE55,4)+LARGE(H55:AE55,5)+F55</f>
        <v>20</v>
      </c>
      <c r="F55" s="242">
        <v>20</v>
      </c>
      <c r="G55" s="93">
        <f>COUNT(H55:Z55)</f>
        <v>0</v>
      </c>
      <c r="H55" s="94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202" t="s">
        <v>13</v>
      </c>
      <c r="U55" s="94" t="s">
        <v>13</v>
      </c>
      <c r="V55" s="186" t="s">
        <v>13</v>
      </c>
      <c r="W55" s="94" t="s">
        <v>13</v>
      </c>
      <c r="X55" s="186" t="s">
        <v>13</v>
      </c>
      <c r="Y55" s="191" t="s">
        <v>13</v>
      </c>
      <c r="Z55" s="186" t="s">
        <v>13</v>
      </c>
      <c r="AA55" s="113">
        <v>0</v>
      </c>
      <c r="AB55" s="114">
        <v>0</v>
      </c>
      <c r="AC55" s="114">
        <v>0</v>
      </c>
      <c r="AD55" s="114">
        <v>0</v>
      </c>
      <c r="AE55" s="114">
        <v>0</v>
      </c>
      <c r="AF55" s="35"/>
      <c r="AG55" s="22"/>
      <c r="AH55" s="187"/>
      <c r="AI55" s="23"/>
      <c r="AJ55" s="24"/>
      <c r="AK55" s="194"/>
      <c r="AL55" s="194"/>
      <c r="AM55" s="194"/>
      <c r="AN55" s="25"/>
      <c r="AO55" s="24"/>
      <c r="AP55" s="194"/>
      <c r="AQ55" s="194"/>
      <c r="AR55" s="194"/>
      <c r="AS55" s="25"/>
      <c r="AT55" s="77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7.149999999999999" customHeight="1" x14ac:dyDescent="0.35">
      <c r="A56" s="30">
        <v>51</v>
      </c>
      <c r="B56" s="30">
        <v>51</v>
      </c>
      <c r="C56" s="30">
        <f>B56-A56</f>
        <v>0</v>
      </c>
      <c r="D56" s="92" t="s">
        <v>1166</v>
      </c>
      <c r="E56" s="86">
        <f>LARGE(H56:AE56,1)+LARGE(H56:AE56,2)+LARGE(H56:AE56,3)+LARGE(H56:AE56,4)+LARGE(H56:AE56,5)+F56</f>
        <v>20</v>
      </c>
      <c r="F56" s="242">
        <v>20</v>
      </c>
      <c r="G56" s="93">
        <f>COUNT(H56:Z56)</f>
        <v>0</v>
      </c>
      <c r="H56" s="94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 t="s">
        <v>13</v>
      </c>
      <c r="U56" s="94" t="s">
        <v>13</v>
      </c>
      <c r="V56" s="186" t="s">
        <v>13</v>
      </c>
      <c r="W56" s="94" t="s">
        <v>13</v>
      </c>
      <c r="X56" s="186" t="s">
        <v>13</v>
      </c>
      <c r="Y56" s="191" t="s">
        <v>13</v>
      </c>
      <c r="Z56" s="186" t="s">
        <v>13</v>
      </c>
      <c r="AA56" s="113">
        <v>0</v>
      </c>
      <c r="AB56" s="114">
        <v>0</v>
      </c>
      <c r="AC56" s="114">
        <v>0</v>
      </c>
      <c r="AD56" s="114">
        <v>0</v>
      </c>
      <c r="AE56" s="114">
        <v>0</v>
      </c>
      <c r="AF56" s="35"/>
      <c r="AG56" s="22"/>
      <c r="AH56" s="187"/>
      <c r="AI56" s="23"/>
      <c r="AJ56" s="24"/>
      <c r="AK56" s="194"/>
      <c r="AL56" s="194"/>
      <c r="AM56" s="194"/>
      <c r="AN56" s="25"/>
      <c r="AO56" s="24"/>
      <c r="AP56" s="194"/>
      <c r="AQ56" s="194"/>
      <c r="AR56" s="194"/>
      <c r="AS56" s="25"/>
      <c r="AT56" s="77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7.149999999999999" customHeight="1" x14ac:dyDescent="0.35">
      <c r="A57" s="30">
        <v>52</v>
      </c>
      <c r="B57" s="30">
        <v>52</v>
      </c>
      <c r="C57" s="30">
        <f>B57-A57</f>
        <v>0</v>
      </c>
      <c r="D57" s="92" t="s">
        <v>1167</v>
      </c>
      <c r="E57" s="86">
        <f>LARGE(H57:AE57,1)+LARGE(H57:AE57,2)+LARGE(H57:AE57,3)+LARGE(H57:AE57,4)+LARGE(H57:AE57,5)+F57</f>
        <v>20</v>
      </c>
      <c r="F57" s="242">
        <v>20</v>
      </c>
      <c r="G57" s="93">
        <f>COUNT(H57:Z57)</f>
        <v>0</v>
      </c>
      <c r="H57" s="94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202" t="s">
        <v>13</v>
      </c>
      <c r="U57" s="94" t="s">
        <v>13</v>
      </c>
      <c r="V57" s="186" t="s">
        <v>13</v>
      </c>
      <c r="W57" s="94" t="s">
        <v>13</v>
      </c>
      <c r="X57" s="186" t="s">
        <v>13</v>
      </c>
      <c r="Y57" s="191" t="s">
        <v>13</v>
      </c>
      <c r="Z57" s="186" t="s">
        <v>13</v>
      </c>
      <c r="AA57" s="113">
        <v>0</v>
      </c>
      <c r="AB57" s="114">
        <v>0</v>
      </c>
      <c r="AC57" s="114">
        <v>0</v>
      </c>
      <c r="AD57" s="114">
        <v>0</v>
      </c>
      <c r="AE57" s="114">
        <v>0</v>
      </c>
      <c r="AF57" s="35"/>
      <c r="AG57" s="22"/>
      <c r="AH57" s="187"/>
      <c r="AI57" s="23"/>
      <c r="AJ57" s="24"/>
      <c r="AK57" s="194"/>
      <c r="AL57" s="194"/>
      <c r="AM57" s="194"/>
      <c r="AN57" s="25"/>
      <c r="AO57" s="24"/>
      <c r="AP57" s="194"/>
      <c r="AQ57" s="194"/>
      <c r="AR57" s="194"/>
      <c r="AS57" s="25"/>
      <c r="AT57" s="77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7.149999999999999" customHeight="1" x14ac:dyDescent="0.35">
      <c r="A58" s="30">
        <v>53</v>
      </c>
      <c r="B58" s="30">
        <v>53</v>
      </c>
      <c r="C58" s="30">
        <f>B58-A58</f>
        <v>0</v>
      </c>
      <c r="D58" s="92" t="s">
        <v>1169</v>
      </c>
      <c r="E58" s="86">
        <f>LARGE(H58:AE58,1)+LARGE(H58:AE58,2)+LARGE(H58:AE58,3)+LARGE(H58:AE58,4)+LARGE(H58:AE58,5)+F58</f>
        <v>20</v>
      </c>
      <c r="F58" s="242">
        <v>20</v>
      </c>
      <c r="G58" s="93">
        <f>COUNT(H58:Z58)</f>
        <v>0</v>
      </c>
      <c r="H58" s="94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 t="s">
        <v>13</v>
      </c>
      <c r="W58" s="94" t="s">
        <v>13</v>
      </c>
      <c r="X58" s="186" t="s">
        <v>13</v>
      </c>
      <c r="Y58" s="191" t="s">
        <v>13</v>
      </c>
      <c r="Z58" s="186" t="s">
        <v>13</v>
      </c>
      <c r="AA58" s="113">
        <v>0</v>
      </c>
      <c r="AB58" s="114">
        <v>0</v>
      </c>
      <c r="AC58" s="114">
        <v>0</v>
      </c>
      <c r="AD58" s="114">
        <v>0</v>
      </c>
      <c r="AE58" s="114">
        <v>0</v>
      </c>
      <c r="AF58" s="35"/>
      <c r="AG58" s="22"/>
      <c r="AH58" s="187"/>
      <c r="AI58" s="23"/>
      <c r="AJ58" s="24"/>
      <c r="AK58" s="194"/>
      <c r="AL58" s="194"/>
      <c r="AM58" s="194"/>
      <c r="AN58" s="25"/>
      <c r="AO58" s="24"/>
      <c r="AP58" s="194"/>
      <c r="AQ58" s="194"/>
      <c r="AR58" s="194"/>
      <c r="AS58" s="25"/>
      <c r="AT58" s="77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7.149999999999999" customHeight="1" x14ac:dyDescent="0.35">
      <c r="A59" s="30">
        <v>54</v>
      </c>
      <c r="B59" s="30">
        <v>54</v>
      </c>
      <c r="C59" s="30">
        <f>B59-A59</f>
        <v>0</v>
      </c>
      <c r="D59" s="92" t="s">
        <v>1170</v>
      </c>
      <c r="E59" s="86">
        <f>LARGE(H59:AE59,1)+LARGE(H59:AE59,2)+LARGE(H59:AE59,3)+LARGE(H59:AE59,4)+LARGE(H59:AE59,5)+F59</f>
        <v>20</v>
      </c>
      <c r="F59" s="242">
        <v>20</v>
      </c>
      <c r="G59" s="93">
        <f>COUNT(H59:Z59)</f>
        <v>0</v>
      </c>
      <c r="H59" s="94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202" t="s">
        <v>13</v>
      </c>
      <c r="U59" s="94" t="s">
        <v>13</v>
      </c>
      <c r="V59" s="186" t="s">
        <v>13</v>
      </c>
      <c r="W59" s="94" t="s">
        <v>13</v>
      </c>
      <c r="X59" s="186" t="s">
        <v>13</v>
      </c>
      <c r="Y59" s="191" t="s">
        <v>13</v>
      </c>
      <c r="Z59" s="186" t="s">
        <v>13</v>
      </c>
      <c r="AA59" s="113">
        <v>0</v>
      </c>
      <c r="AB59" s="114">
        <v>0</v>
      </c>
      <c r="AC59" s="114">
        <v>0</v>
      </c>
      <c r="AD59" s="114">
        <v>0</v>
      </c>
      <c r="AE59" s="114">
        <v>0</v>
      </c>
      <c r="AF59" s="35"/>
      <c r="AG59" s="22"/>
      <c r="AH59" s="187"/>
      <c r="AI59" s="23"/>
      <c r="AJ59" s="24"/>
      <c r="AK59" s="194"/>
      <c r="AL59" s="194"/>
      <c r="AM59" s="194"/>
      <c r="AN59" s="25"/>
      <c r="AO59" s="24"/>
      <c r="AP59" s="194"/>
      <c r="AQ59" s="194"/>
      <c r="AR59" s="194"/>
      <c r="AS59" s="25"/>
      <c r="AT59" s="77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7.149999999999999" customHeight="1" x14ac:dyDescent="0.35">
      <c r="A60" s="30">
        <v>55</v>
      </c>
      <c r="B60" s="30">
        <v>55</v>
      </c>
      <c r="C60" s="30">
        <f>B60-A60</f>
        <v>0</v>
      </c>
      <c r="D60" s="92" t="s">
        <v>1171</v>
      </c>
      <c r="E60" s="86">
        <f>LARGE(H60:AE60,1)+LARGE(H60:AE60,2)+LARGE(H60:AE60,3)+LARGE(H60:AE60,4)+LARGE(H60:AE60,5)+F60</f>
        <v>20</v>
      </c>
      <c r="F60" s="242">
        <v>20</v>
      </c>
      <c r="G60" s="93">
        <f>COUNT(H60:Z60)</f>
        <v>0</v>
      </c>
      <c r="H60" s="94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202" t="s">
        <v>13</v>
      </c>
      <c r="U60" s="94" t="s">
        <v>13</v>
      </c>
      <c r="V60" s="186" t="s">
        <v>13</v>
      </c>
      <c r="W60" s="94" t="s">
        <v>13</v>
      </c>
      <c r="X60" s="186" t="s">
        <v>13</v>
      </c>
      <c r="Y60" s="191" t="s">
        <v>13</v>
      </c>
      <c r="Z60" s="186" t="s">
        <v>13</v>
      </c>
      <c r="AA60" s="113">
        <v>0</v>
      </c>
      <c r="AB60" s="114">
        <v>0</v>
      </c>
      <c r="AC60" s="114">
        <v>0</v>
      </c>
      <c r="AD60" s="114">
        <v>0</v>
      </c>
      <c r="AE60" s="114">
        <v>0</v>
      </c>
      <c r="AF60" s="35"/>
      <c r="AG60" s="22"/>
      <c r="AH60" s="187"/>
      <c r="AI60" s="23"/>
      <c r="AJ60" s="24"/>
      <c r="AK60" s="194"/>
      <c r="AL60" s="194"/>
      <c r="AM60" s="194"/>
      <c r="AN60" s="25"/>
      <c r="AO60" s="24"/>
      <c r="AP60" s="194"/>
      <c r="AQ60" s="194"/>
      <c r="AR60" s="194"/>
      <c r="AS60" s="25"/>
      <c r="AT60" s="77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7.149999999999999" customHeight="1" x14ac:dyDescent="0.35">
      <c r="A61" s="30">
        <v>56</v>
      </c>
      <c r="B61" s="30">
        <v>56</v>
      </c>
      <c r="C61" s="30">
        <f>B61-A61</f>
        <v>0</v>
      </c>
      <c r="D61" s="92" t="s">
        <v>1172</v>
      </c>
      <c r="E61" s="86">
        <f>LARGE(H61:AE61,1)+LARGE(H61:AE61,2)+LARGE(H61:AE61,3)+LARGE(H61:AE61,4)+LARGE(H61:AE61,5)+F61</f>
        <v>20</v>
      </c>
      <c r="F61" s="242">
        <v>20</v>
      </c>
      <c r="G61" s="93">
        <f>COUNT(H61:Z61)</f>
        <v>0</v>
      </c>
      <c r="H61" s="94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94" t="s">
        <v>13</v>
      </c>
      <c r="X61" s="186" t="s">
        <v>13</v>
      </c>
      <c r="Y61" s="191" t="s">
        <v>13</v>
      </c>
      <c r="Z61" s="186" t="s">
        <v>13</v>
      </c>
      <c r="AA61" s="113">
        <v>0</v>
      </c>
      <c r="AB61" s="114">
        <v>0</v>
      </c>
      <c r="AC61" s="114">
        <v>0</v>
      </c>
      <c r="AD61" s="114">
        <v>0</v>
      </c>
      <c r="AE61" s="114">
        <v>0</v>
      </c>
      <c r="AF61" s="35"/>
      <c r="AG61" s="22"/>
      <c r="AH61" s="187"/>
      <c r="AI61" s="23"/>
      <c r="AJ61" s="24"/>
      <c r="AK61" s="194"/>
      <c r="AL61" s="194"/>
      <c r="AM61" s="194"/>
      <c r="AN61" s="25"/>
      <c r="AO61" s="24"/>
      <c r="AP61" s="194"/>
      <c r="AQ61" s="194"/>
      <c r="AR61" s="194"/>
      <c r="AS61" s="25"/>
      <c r="AT61" s="77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7.149999999999999" customHeight="1" x14ac:dyDescent="0.35">
      <c r="A62" s="30">
        <v>57</v>
      </c>
      <c r="B62" s="30">
        <v>57</v>
      </c>
      <c r="C62" s="30">
        <f>B62-A62</f>
        <v>0</v>
      </c>
      <c r="D62" s="92" t="s">
        <v>1173</v>
      </c>
      <c r="E62" s="86">
        <f>LARGE(H62:AE62,1)+LARGE(H62:AE62,2)+LARGE(H62:AE62,3)+LARGE(H62:AE62,4)+LARGE(H62:AE62,5)+F62</f>
        <v>20</v>
      </c>
      <c r="F62" s="242">
        <v>20</v>
      </c>
      <c r="G62" s="93">
        <f>COUNT(H62:Z62)</f>
        <v>0</v>
      </c>
      <c r="H62" s="94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202" t="s">
        <v>13</v>
      </c>
      <c r="U62" s="94" t="s">
        <v>13</v>
      </c>
      <c r="V62" s="186" t="s">
        <v>13</v>
      </c>
      <c r="W62" s="94" t="s">
        <v>13</v>
      </c>
      <c r="X62" s="186" t="s">
        <v>13</v>
      </c>
      <c r="Y62" s="191" t="s">
        <v>13</v>
      </c>
      <c r="Z62" s="186" t="s">
        <v>13</v>
      </c>
      <c r="AA62" s="113">
        <v>0</v>
      </c>
      <c r="AB62" s="114">
        <v>0</v>
      </c>
      <c r="AC62" s="114">
        <v>0</v>
      </c>
      <c r="AD62" s="114">
        <v>0</v>
      </c>
      <c r="AE62" s="114">
        <v>0</v>
      </c>
      <c r="AF62" s="35"/>
      <c r="AG62" s="22"/>
      <c r="AH62" s="187"/>
      <c r="AI62" s="23"/>
      <c r="AJ62" s="24"/>
      <c r="AK62" s="194"/>
      <c r="AL62" s="194"/>
      <c r="AM62" s="194"/>
      <c r="AN62" s="25"/>
      <c r="AO62" s="24"/>
      <c r="AP62" s="194"/>
      <c r="AQ62" s="194"/>
      <c r="AR62" s="194"/>
      <c r="AS62" s="25"/>
      <c r="AT62" s="77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7.149999999999999" customHeight="1" x14ac:dyDescent="0.35">
      <c r="A63" s="30">
        <v>58</v>
      </c>
      <c r="B63" s="30">
        <v>58</v>
      </c>
      <c r="C63" s="30">
        <f>B63-A63</f>
        <v>0</v>
      </c>
      <c r="D63" s="92" t="s">
        <v>1174</v>
      </c>
      <c r="E63" s="86">
        <f>LARGE(H63:AE63,1)+LARGE(H63:AE63,2)+LARGE(H63:AE63,3)+LARGE(H63:AE63,4)+LARGE(H63:AE63,5)+F63</f>
        <v>20</v>
      </c>
      <c r="F63" s="242">
        <v>20</v>
      </c>
      <c r="G63" s="93">
        <f>COUNT(H63:Z63)</f>
        <v>0</v>
      </c>
      <c r="H63" s="94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202" t="s">
        <v>13</v>
      </c>
      <c r="U63" s="94" t="s">
        <v>13</v>
      </c>
      <c r="V63" s="186" t="s">
        <v>13</v>
      </c>
      <c r="W63" s="94" t="s">
        <v>13</v>
      </c>
      <c r="X63" s="186" t="s">
        <v>13</v>
      </c>
      <c r="Y63" s="191" t="s">
        <v>13</v>
      </c>
      <c r="Z63" s="186" t="s">
        <v>13</v>
      </c>
      <c r="AA63" s="113">
        <v>0</v>
      </c>
      <c r="AB63" s="114">
        <v>0</v>
      </c>
      <c r="AC63" s="114">
        <v>0</v>
      </c>
      <c r="AD63" s="114">
        <v>0</v>
      </c>
      <c r="AE63" s="114">
        <v>0</v>
      </c>
      <c r="AF63" s="35"/>
      <c r="AG63" s="22"/>
      <c r="AH63" s="187"/>
      <c r="AI63" s="23"/>
      <c r="AJ63" s="24"/>
      <c r="AK63" s="194"/>
      <c r="AL63" s="194"/>
      <c r="AM63" s="194"/>
      <c r="AN63" s="25"/>
      <c r="AO63" s="24"/>
      <c r="AP63" s="194"/>
      <c r="AQ63" s="194"/>
      <c r="AR63" s="194"/>
      <c r="AS63" s="25"/>
      <c r="AT63" s="77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7.149999999999999" customHeight="1" x14ac:dyDescent="0.35">
      <c r="A64" s="30">
        <v>59</v>
      </c>
      <c r="B64" s="30">
        <v>59</v>
      </c>
      <c r="C64" s="30">
        <f>B64-A64</f>
        <v>0</v>
      </c>
      <c r="D64" s="92" t="s">
        <v>1177</v>
      </c>
      <c r="E64" s="86">
        <f>LARGE(H64:AE64,1)+LARGE(H64:AE64,2)+LARGE(H64:AE64,3)+LARGE(H64:AE64,4)+LARGE(H64:AE64,5)+F64</f>
        <v>20</v>
      </c>
      <c r="F64" s="242">
        <v>20</v>
      </c>
      <c r="G64" s="93">
        <f>COUNT(H64:Z64)</f>
        <v>0</v>
      </c>
      <c r="H64" s="94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202" t="s">
        <v>13</v>
      </c>
      <c r="U64" s="94" t="s">
        <v>13</v>
      </c>
      <c r="V64" s="186" t="s">
        <v>13</v>
      </c>
      <c r="W64" s="94" t="s">
        <v>13</v>
      </c>
      <c r="X64" s="186" t="s">
        <v>13</v>
      </c>
      <c r="Y64" s="191" t="s">
        <v>13</v>
      </c>
      <c r="Z64" s="186" t="s">
        <v>13</v>
      </c>
      <c r="AA64" s="113">
        <v>0</v>
      </c>
      <c r="AB64" s="114">
        <v>0</v>
      </c>
      <c r="AC64" s="114">
        <v>0</v>
      </c>
      <c r="AD64" s="114">
        <v>0</v>
      </c>
      <c r="AE64" s="114">
        <v>0</v>
      </c>
      <c r="AF64" s="35"/>
      <c r="AG64" s="22"/>
      <c r="AH64" s="187"/>
      <c r="AI64" s="23"/>
      <c r="AJ64" s="24"/>
      <c r="AK64" s="194"/>
      <c r="AL64" s="194"/>
      <c r="AM64" s="194"/>
      <c r="AN64" s="25"/>
      <c r="AO64" s="24"/>
      <c r="AP64" s="194"/>
      <c r="AQ64" s="194"/>
      <c r="AR64" s="194"/>
      <c r="AS64" s="25"/>
      <c r="AT64" s="77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7.149999999999999" customHeight="1" x14ac:dyDescent="0.35">
      <c r="A65" s="30">
        <v>60</v>
      </c>
      <c r="B65" s="30">
        <v>60</v>
      </c>
      <c r="C65" s="30">
        <f>B65-A65</f>
        <v>0</v>
      </c>
      <c r="D65" s="92" t="s">
        <v>1178</v>
      </c>
      <c r="E65" s="86">
        <f>LARGE(H65:AE65,1)+LARGE(H65:AE65,2)+LARGE(H65:AE65,3)+LARGE(H65:AE65,4)+LARGE(H65:AE65,5)+F65</f>
        <v>20</v>
      </c>
      <c r="F65" s="242">
        <v>20</v>
      </c>
      <c r="G65" s="93">
        <f>COUNT(H65:Z65)</f>
        <v>0</v>
      </c>
      <c r="H65" s="94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 t="s">
        <v>13</v>
      </c>
      <c r="V65" s="186" t="s">
        <v>13</v>
      </c>
      <c r="W65" s="94" t="s">
        <v>13</v>
      </c>
      <c r="X65" s="186" t="s">
        <v>13</v>
      </c>
      <c r="Y65" s="191" t="s">
        <v>13</v>
      </c>
      <c r="Z65" s="186" t="s">
        <v>13</v>
      </c>
      <c r="AA65" s="113">
        <v>0</v>
      </c>
      <c r="AB65" s="114">
        <v>0</v>
      </c>
      <c r="AC65" s="114">
        <v>0</v>
      </c>
      <c r="AD65" s="114">
        <v>0</v>
      </c>
      <c r="AE65" s="114">
        <v>0</v>
      </c>
      <c r="AF65" s="35"/>
      <c r="AG65" s="22"/>
      <c r="AH65" s="187"/>
      <c r="AI65" s="23"/>
      <c r="AJ65" s="24"/>
      <c r="AK65" s="194"/>
      <c r="AL65" s="194"/>
      <c r="AM65" s="194"/>
      <c r="AN65" s="25"/>
      <c r="AO65" s="24"/>
      <c r="AP65" s="194"/>
      <c r="AQ65" s="194"/>
      <c r="AR65" s="194"/>
      <c r="AS65" s="25"/>
      <c r="AT65" s="77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7.149999999999999" customHeight="1" x14ac:dyDescent="0.35">
      <c r="A66" s="30">
        <v>61</v>
      </c>
      <c r="B66" s="30">
        <v>61</v>
      </c>
      <c r="C66" s="30">
        <f>B66-A66</f>
        <v>0</v>
      </c>
      <c r="D66" s="92" t="s">
        <v>1180</v>
      </c>
      <c r="E66" s="86">
        <f>LARGE(H66:AE66,1)+LARGE(H66:AE66,2)+LARGE(H66:AE66,3)+LARGE(H66:AE66,4)+LARGE(H66:AE66,5)+F66</f>
        <v>20</v>
      </c>
      <c r="F66" s="242">
        <v>20</v>
      </c>
      <c r="G66" s="93">
        <f>COUNT(H66:Z66)</f>
        <v>0</v>
      </c>
      <c r="H66" s="94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202" t="s">
        <v>13</v>
      </c>
      <c r="U66" s="94" t="s">
        <v>13</v>
      </c>
      <c r="V66" s="186" t="s">
        <v>13</v>
      </c>
      <c r="W66" s="94" t="s">
        <v>13</v>
      </c>
      <c r="X66" s="186" t="s">
        <v>13</v>
      </c>
      <c r="Y66" s="191" t="s">
        <v>13</v>
      </c>
      <c r="Z66" s="186" t="s">
        <v>13</v>
      </c>
      <c r="AA66" s="113">
        <v>0</v>
      </c>
      <c r="AB66" s="114">
        <v>0</v>
      </c>
      <c r="AC66" s="114">
        <v>0</v>
      </c>
      <c r="AD66" s="114">
        <v>0</v>
      </c>
      <c r="AE66" s="114">
        <v>0</v>
      </c>
      <c r="AF66" s="35"/>
      <c r="AG66" s="22"/>
      <c r="AH66" s="187"/>
      <c r="AI66" s="23"/>
      <c r="AJ66" s="24"/>
      <c r="AK66" s="194"/>
      <c r="AL66" s="194"/>
      <c r="AM66" s="194"/>
      <c r="AN66" s="25"/>
      <c r="AO66" s="24"/>
      <c r="AP66" s="194"/>
      <c r="AQ66" s="194"/>
      <c r="AR66" s="194"/>
      <c r="AS66" s="25"/>
      <c r="AT66" s="77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7.149999999999999" customHeight="1" x14ac:dyDescent="0.35">
      <c r="A67" s="30">
        <v>62</v>
      </c>
      <c r="B67" s="30">
        <v>62</v>
      </c>
      <c r="C67" s="30">
        <f>B67-A67</f>
        <v>0</v>
      </c>
      <c r="D67" s="92" t="s">
        <v>1181</v>
      </c>
      <c r="E67" s="86">
        <f>LARGE(H67:AE67,1)+LARGE(H67:AE67,2)+LARGE(H67:AE67,3)+LARGE(H67:AE67,4)+LARGE(H67:AE67,5)+F67</f>
        <v>20</v>
      </c>
      <c r="F67" s="242">
        <v>20</v>
      </c>
      <c r="G67" s="93">
        <f>COUNT(H67:Z67)</f>
        <v>0</v>
      </c>
      <c r="H67" s="94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202" t="s">
        <v>13</v>
      </c>
      <c r="U67" s="94" t="s">
        <v>13</v>
      </c>
      <c r="V67" s="186" t="s">
        <v>13</v>
      </c>
      <c r="W67" s="94" t="s">
        <v>13</v>
      </c>
      <c r="X67" s="186" t="s">
        <v>13</v>
      </c>
      <c r="Y67" s="191" t="s">
        <v>13</v>
      </c>
      <c r="Z67" s="186" t="s">
        <v>13</v>
      </c>
      <c r="AA67" s="113">
        <v>0</v>
      </c>
      <c r="AB67" s="114">
        <v>0</v>
      </c>
      <c r="AC67" s="114">
        <v>0</v>
      </c>
      <c r="AD67" s="114">
        <v>0</v>
      </c>
      <c r="AE67" s="114">
        <v>0</v>
      </c>
      <c r="AF67" s="35"/>
      <c r="AG67" s="22"/>
      <c r="AH67" s="187"/>
      <c r="AI67" s="23"/>
      <c r="AJ67" s="24"/>
      <c r="AK67" s="194"/>
      <c r="AL67" s="194"/>
      <c r="AM67" s="194"/>
      <c r="AN67" s="25"/>
      <c r="AO67" s="24"/>
      <c r="AP67" s="194"/>
      <c r="AQ67" s="194"/>
      <c r="AR67" s="194"/>
      <c r="AS67" s="25"/>
      <c r="AT67" s="77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7.149999999999999" customHeight="1" x14ac:dyDescent="0.35">
      <c r="A68" s="30">
        <v>63</v>
      </c>
      <c r="B68" s="30">
        <v>63</v>
      </c>
      <c r="C68" s="30">
        <f>B68-A68</f>
        <v>0</v>
      </c>
      <c r="D68" s="92" t="s">
        <v>1182</v>
      </c>
      <c r="E68" s="86">
        <f>LARGE(H68:AE68,1)+LARGE(H68:AE68,2)+LARGE(H68:AE68,3)+LARGE(H68:AE68,4)+LARGE(H68:AE68,5)+F68</f>
        <v>20</v>
      </c>
      <c r="F68" s="242">
        <v>20</v>
      </c>
      <c r="G68" s="93">
        <f>COUNT(H68:Z68)</f>
        <v>0</v>
      </c>
      <c r="H68" s="94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202" t="s">
        <v>13</v>
      </c>
      <c r="U68" s="94" t="s">
        <v>13</v>
      </c>
      <c r="V68" s="186" t="s">
        <v>13</v>
      </c>
      <c r="W68" s="94" t="s">
        <v>13</v>
      </c>
      <c r="X68" s="186" t="s">
        <v>13</v>
      </c>
      <c r="Y68" s="191" t="s">
        <v>13</v>
      </c>
      <c r="Z68" s="186" t="s">
        <v>13</v>
      </c>
      <c r="AA68" s="113">
        <v>0</v>
      </c>
      <c r="AB68" s="114">
        <v>0</v>
      </c>
      <c r="AC68" s="114">
        <v>0</v>
      </c>
      <c r="AD68" s="114">
        <v>0</v>
      </c>
      <c r="AE68" s="114">
        <v>0</v>
      </c>
      <c r="AF68" s="35"/>
      <c r="AG68" s="22"/>
      <c r="AH68" s="187"/>
      <c r="AI68" s="23"/>
      <c r="AJ68" s="24"/>
      <c r="AK68" s="194"/>
      <c r="AL68" s="194"/>
      <c r="AM68" s="194"/>
      <c r="AN68" s="25"/>
      <c r="AO68" s="24"/>
      <c r="AP68" s="194"/>
      <c r="AQ68" s="194"/>
      <c r="AR68" s="194"/>
      <c r="AS68" s="25"/>
      <c r="AT68" s="77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7.149999999999999" customHeight="1" x14ac:dyDescent="0.35">
      <c r="A69" s="30">
        <v>64</v>
      </c>
      <c r="B69" s="30">
        <v>64</v>
      </c>
      <c r="C69" s="30">
        <f>B69-A69</f>
        <v>0</v>
      </c>
      <c r="D69" s="92" t="s">
        <v>1183</v>
      </c>
      <c r="E69" s="86">
        <f>LARGE(H69:AE69,1)+LARGE(H69:AE69,2)+LARGE(H69:AE69,3)+LARGE(H69:AE69,4)+LARGE(H69:AE69,5)+F69</f>
        <v>20</v>
      </c>
      <c r="F69" s="242">
        <v>20</v>
      </c>
      <c r="G69" s="93">
        <f>COUNT(H69:Z69)</f>
        <v>0</v>
      </c>
      <c r="H69" s="94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94" t="s">
        <v>13</v>
      </c>
      <c r="X69" s="186" t="s">
        <v>13</v>
      </c>
      <c r="Y69" s="191" t="s">
        <v>13</v>
      </c>
      <c r="Z69" s="186" t="s">
        <v>13</v>
      </c>
      <c r="AA69" s="113">
        <v>0</v>
      </c>
      <c r="AB69" s="114">
        <v>0</v>
      </c>
      <c r="AC69" s="114">
        <v>0</v>
      </c>
      <c r="AD69" s="114">
        <v>0</v>
      </c>
      <c r="AE69" s="114">
        <v>0</v>
      </c>
      <c r="AF69" s="35"/>
      <c r="AG69" s="22"/>
      <c r="AH69" s="187"/>
      <c r="AI69" s="23"/>
      <c r="AJ69" s="24"/>
      <c r="AK69" s="194"/>
      <c r="AL69" s="194"/>
      <c r="AM69" s="194"/>
      <c r="AN69" s="25"/>
      <c r="AO69" s="24"/>
      <c r="AP69" s="194"/>
      <c r="AQ69" s="194"/>
      <c r="AR69" s="194"/>
      <c r="AS69" s="25"/>
      <c r="AT69" s="77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7.149999999999999" customHeight="1" x14ac:dyDescent="0.35">
      <c r="A70" s="30">
        <v>65</v>
      </c>
      <c r="B70" s="30">
        <v>65</v>
      </c>
      <c r="C70" s="30">
        <f>B70-A70</f>
        <v>0</v>
      </c>
      <c r="D70" s="92" t="s">
        <v>1184</v>
      </c>
      <c r="E70" s="86">
        <f>LARGE(H70:AE70,1)+LARGE(H70:AE70,2)+LARGE(H70:AE70,3)+LARGE(H70:AE70,4)+LARGE(H70:AE70,5)+F70</f>
        <v>20</v>
      </c>
      <c r="F70" s="242">
        <v>20</v>
      </c>
      <c r="G70" s="93">
        <f>COUNT(H70:Z70)</f>
        <v>0</v>
      </c>
      <c r="H70" s="94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202" t="s">
        <v>13</v>
      </c>
      <c r="U70" s="94" t="s">
        <v>13</v>
      </c>
      <c r="V70" s="186" t="s">
        <v>13</v>
      </c>
      <c r="W70" s="94" t="s">
        <v>13</v>
      </c>
      <c r="X70" s="186" t="s">
        <v>13</v>
      </c>
      <c r="Y70" s="191" t="s">
        <v>13</v>
      </c>
      <c r="Z70" s="186" t="s">
        <v>13</v>
      </c>
      <c r="AA70" s="113">
        <v>0</v>
      </c>
      <c r="AB70" s="114">
        <v>0</v>
      </c>
      <c r="AC70" s="114">
        <v>0</v>
      </c>
      <c r="AD70" s="114">
        <v>0</v>
      </c>
      <c r="AE70" s="114">
        <v>0</v>
      </c>
      <c r="AF70" s="35"/>
      <c r="AG70" s="22"/>
      <c r="AH70" s="187"/>
      <c r="AI70" s="23"/>
      <c r="AJ70" s="24"/>
      <c r="AK70" s="194"/>
      <c r="AL70" s="194"/>
      <c r="AM70" s="194"/>
      <c r="AN70" s="25"/>
      <c r="AO70" s="24"/>
      <c r="AP70" s="194"/>
      <c r="AQ70" s="194"/>
      <c r="AR70" s="194"/>
      <c r="AS70" s="25"/>
      <c r="AT70" s="77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7.149999999999999" customHeight="1" x14ac:dyDescent="0.35">
      <c r="A71" s="30">
        <v>66</v>
      </c>
      <c r="B71" s="30">
        <v>66</v>
      </c>
      <c r="C71" s="30">
        <f>B71-A71</f>
        <v>0</v>
      </c>
      <c r="D71" s="92" t="s">
        <v>1186</v>
      </c>
      <c r="E71" s="86">
        <f>LARGE(H71:AE71,1)+LARGE(H71:AE71,2)+LARGE(H71:AE71,3)+LARGE(H71:AE71,4)+LARGE(H71:AE71,5)+F71</f>
        <v>20</v>
      </c>
      <c r="F71" s="242">
        <v>20</v>
      </c>
      <c r="G71" s="93">
        <f>COUNT(H71:Z71)</f>
        <v>0</v>
      </c>
      <c r="H71" s="94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202" t="s">
        <v>13</v>
      </c>
      <c r="U71" s="94" t="s">
        <v>13</v>
      </c>
      <c r="V71" s="186" t="s">
        <v>13</v>
      </c>
      <c r="W71" s="94" t="s">
        <v>13</v>
      </c>
      <c r="X71" s="186" t="s">
        <v>13</v>
      </c>
      <c r="Y71" s="191" t="s">
        <v>13</v>
      </c>
      <c r="Z71" s="186" t="s">
        <v>13</v>
      </c>
      <c r="AA71" s="113">
        <v>0</v>
      </c>
      <c r="AB71" s="114">
        <v>0</v>
      </c>
      <c r="AC71" s="114">
        <v>0</v>
      </c>
      <c r="AD71" s="114">
        <v>0</v>
      </c>
      <c r="AE71" s="114">
        <v>0</v>
      </c>
      <c r="AF71" s="35"/>
      <c r="AG71" s="22"/>
      <c r="AH71" s="187"/>
      <c r="AI71" s="23"/>
      <c r="AJ71" s="24"/>
      <c r="AK71" s="194"/>
      <c r="AL71" s="194"/>
      <c r="AM71" s="194"/>
      <c r="AN71" s="25"/>
      <c r="AO71" s="24"/>
      <c r="AP71" s="194"/>
      <c r="AQ71" s="194"/>
      <c r="AR71" s="194"/>
      <c r="AS71" s="25"/>
      <c r="AT71" s="77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7.149999999999999" customHeight="1" x14ac:dyDescent="0.35">
      <c r="A72" s="30">
        <v>67</v>
      </c>
      <c r="B72" s="30">
        <v>67</v>
      </c>
      <c r="C72" s="30">
        <f>B72-A72</f>
        <v>0</v>
      </c>
      <c r="D72" s="92" t="s">
        <v>237</v>
      </c>
      <c r="E72" s="86">
        <f>LARGE(H72:AE72,1)+LARGE(H72:AE72,2)+LARGE(H72:AE72,3)+LARGE(H72:AE72,4)+LARGE(H72:AE72,5)+F72</f>
        <v>20</v>
      </c>
      <c r="F72" s="242">
        <v>20</v>
      </c>
      <c r="G72" s="93">
        <f>COUNT(H72:Z72)</f>
        <v>0</v>
      </c>
      <c r="H72" s="94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202" t="s">
        <v>13</v>
      </c>
      <c r="U72" s="94" t="s">
        <v>13</v>
      </c>
      <c r="V72" s="186" t="s">
        <v>13</v>
      </c>
      <c r="W72" s="94" t="s">
        <v>13</v>
      </c>
      <c r="X72" s="186" t="s">
        <v>13</v>
      </c>
      <c r="Y72" s="191" t="s">
        <v>13</v>
      </c>
      <c r="Z72" s="186" t="s">
        <v>13</v>
      </c>
      <c r="AA72" s="113">
        <v>0</v>
      </c>
      <c r="AB72" s="114">
        <v>0</v>
      </c>
      <c r="AC72" s="114">
        <v>0</v>
      </c>
      <c r="AD72" s="114">
        <v>0</v>
      </c>
      <c r="AE72" s="114">
        <v>0</v>
      </c>
      <c r="AF72" s="35"/>
      <c r="AG72" s="22"/>
      <c r="AH72" s="187"/>
      <c r="AI72" s="23"/>
      <c r="AJ72" s="24"/>
      <c r="AK72" s="194"/>
      <c r="AL72" s="194"/>
      <c r="AM72" s="194"/>
      <c r="AN72" s="25"/>
      <c r="AO72" s="24"/>
      <c r="AP72" s="194"/>
      <c r="AQ72" s="194"/>
      <c r="AR72" s="194"/>
      <c r="AS72" s="25"/>
      <c r="AT72" s="77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7.149999999999999" customHeight="1" x14ac:dyDescent="0.35">
      <c r="A73" s="30">
        <v>68</v>
      </c>
      <c r="B73" s="30">
        <v>68</v>
      </c>
      <c r="C73" s="30">
        <f>B73-A73</f>
        <v>0</v>
      </c>
      <c r="D73" s="92" t="s">
        <v>1188</v>
      </c>
      <c r="E73" s="86">
        <f>LARGE(H73:AE73,1)+LARGE(H73:AE73,2)+LARGE(H73:AE73,3)+LARGE(H73:AE73,4)+LARGE(H73:AE73,5)+F73</f>
        <v>20</v>
      </c>
      <c r="F73" s="242">
        <v>20</v>
      </c>
      <c r="G73" s="93">
        <f>COUNT(H73:Z73)</f>
        <v>0</v>
      </c>
      <c r="H73" s="94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202" t="s">
        <v>13</v>
      </c>
      <c r="U73" s="94" t="s">
        <v>13</v>
      </c>
      <c r="V73" s="186" t="s">
        <v>13</v>
      </c>
      <c r="W73" s="94" t="s">
        <v>13</v>
      </c>
      <c r="X73" s="186" t="s">
        <v>13</v>
      </c>
      <c r="Y73" s="191" t="s">
        <v>13</v>
      </c>
      <c r="Z73" s="186" t="s">
        <v>13</v>
      </c>
      <c r="AA73" s="113">
        <v>0</v>
      </c>
      <c r="AB73" s="114">
        <v>0</v>
      </c>
      <c r="AC73" s="114">
        <v>0</v>
      </c>
      <c r="AD73" s="114">
        <v>0</v>
      </c>
      <c r="AE73" s="114">
        <v>0</v>
      </c>
      <c r="AF73" s="35"/>
      <c r="AG73" s="22"/>
      <c r="AH73" s="187"/>
      <c r="AI73" s="23"/>
      <c r="AJ73" s="24"/>
      <c r="AK73" s="194"/>
      <c r="AL73" s="194"/>
      <c r="AM73" s="194"/>
      <c r="AN73" s="25"/>
      <c r="AO73" s="24"/>
      <c r="AP73" s="194"/>
      <c r="AQ73" s="194"/>
      <c r="AR73" s="194"/>
      <c r="AS73" s="25"/>
      <c r="AT73" s="77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7.149999999999999" customHeight="1" x14ac:dyDescent="0.35">
      <c r="A74" s="30">
        <v>69</v>
      </c>
      <c r="B74" s="30">
        <v>69</v>
      </c>
      <c r="C74" s="30">
        <f>B74-A74</f>
        <v>0</v>
      </c>
      <c r="D74" s="92" t="s">
        <v>668</v>
      </c>
      <c r="E74" s="86">
        <f>LARGE(H74:AE74,1)+LARGE(H74:AE74,2)+LARGE(H74:AE74,3)+LARGE(H74:AE74,4)+LARGE(H74:AE74,5)+F74</f>
        <v>20</v>
      </c>
      <c r="F74" s="242"/>
      <c r="G74" s="93">
        <f>COUNT(H74:Z74)</f>
        <v>1</v>
      </c>
      <c r="H74" s="94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202" t="s">
        <v>13</v>
      </c>
      <c r="U74" s="94" t="s">
        <v>13</v>
      </c>
      <c r="V74" s="186">
        <v>20</v>
      </c>
      <c r="W74" s="94" t="s">
        <v>13</v>
      </c>
      <c r="X74" s="186" t="s">
        <v>13</v>
      </c>
      <c r="Y74" s="191" t="s">
        <v>13</v>
      </c>
      <c r="Z74" s="186" t="s">
        <v>13</v>
      </c>
      <c r="AA74" s="113">
        <v>0</v>
      </c>
      <c r="AB74" s="114">
        <v>0</v>
      </c>
      <c r="AC74" s="114">
        <v>0</v>
      </c>
      <c r="AD74" s="114">
        <v>0</v>
      </c>
      <c r="AE74" s="114">
        <v>0</v>
      </c>
      <c r="AF74" s="35"/>
      <c r="AG74" s="22"/>
      <c r="AH74" s="187"/>
      <c r="AI74" s="23"/>
      <c r="AJ74" s="24"/>
      <c r="AK74" s="194"/>
      <c r="AL74" s="194"/>
      <c r="AM74" s="194"/>
      <c r="AN74" s="25"/>
      <c r="AO74" s="24"/>
      <c r="AP74" s="194"/>
      <c r="AQ74" s="194"/>
      <c r="AR74" s="194"/>
      <c r="AS74" s="25"/>
      <c r="AT74" s="77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7.149999999999999" customHeight="1" x14ac:dyDescent="0.35">
      <c r="A75" s="30">
        <v>70</v>
      </c>
      <c r="B75" s="30">
        <v>70</v>
      </c>
      <c r="C75" s="30">
        <f>B75-A75</f>
        <v>0</v>
      </c>
      <c r="D75" s="92" t="s">
        <v>792</v>
      </c>
      <c r="E75" s="86">
        <f>LARGE(H75:AE75,1)+LARGE(H75:AE75,2)+LARGE(H75:AE75,3)+LARGE(H75:AE75,4)+LARGE(H75:AE75,5)+F75</f>
        <v>20</v>
      </c>
      <c r="F75" s="242"/>
      <c r="G75" s="93">
        <f>COUNT(H75:Z75)</f>
        <v>1</v>
      </c>
      <c r="H75" s="94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202">
        <v>20</v>
      </c>
      <c r="U75" s="94" t="s">
        <v>13</v>
      </c>
      <c r="V75" s="186" t="s">
        <v>13</v>
      </c>
      <c r="W75" s="94" t="s">
        <v>13</v>
      </c>
      <c r="X75" s="186" t="s">
        <v>13</v>
      </c>
      <c r="Y75" s="191" t="s">
        <v>13</v>
      </c>
      <c r="Z75" s="186" t="s">
        <v>13</v>
      </c>
      <c r="AA75" s="113">
        <v>0</v>
      </c>
      <c r="AB75" s="114">
        <v>0</v>
      </c>
      <c r="AC75" s="114">
        <v>0</v>
      </c>
      <c r="AD75" s="114">
        <v>0</v>
      </c>
      <c r="AE75" s="114">
        <v>0</v>
      </c>
      <c r="AF75" s="35"/>
      <c r="AG75" s="22"/>
      <c r="AH75" s="187"/>
      <c r="AI75" s="23"/>
      <c r="AJ75" s="24"/>
      <c r="AK75" s="194"/>
      <c r="AL75" s="194"/>
      <c r="AM75" s="194"/>
      <c r="AN75" s="25"/>
      <c r="AO75" s="24"/>
      <c r="AP75" s="194"/>
      <c r="AQ75" s="194"/>
      <c r="AR75" s="194"/>
      <c r="AS75" s="25"/>
      <c r="AT75" s="77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7.149999999999999" customHeight="1" x14ac:dyDescent="0.35">
      <c r="A76" s="30">
        <v>71</v>
      </c>
      <c r="B76" s="30">
        <v>71</v>
      </c>
      <c r="C76" s="30">
        <f>B76-A76</f>
        <v>0</v>
      </c>
      <c r="D76" s="92" t="s">
        <v>710</v>
      </c>
      <c r="E76" s="86">
        <f>LARGE(H76:AE76,1)+LARGE(H76:AE76,2)+LARGE(H76:AE76,3)+LARGE(H76:AE76,4)+LARGE(H76:AE76,5)+F76</f>
        <v>20</v>
      </c>
      <c r="F76" s="242"/>
      <c r="G76" s="93">
        <f>COUNT(H76:Z76)</f>
        <v>1</v>
      </c>
      <c r="H76" s="94"/>
      <c r="I76" s="191" t="s">
        <v>13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>
        <v>20</v>
      </c>
      <c r="S76" s="191" t="s">
        <v>13</v>
      </c>
      <c r="T76" s="202" t="s">
        <v>13</v>
      </c>
      <c r="U76" s="94" t="s">
        <v>13</v>
      </c>
      <c r="V76" s="186" t="s">
        <v>13</v>
      </c>
      <c r="W76" s="94" t="s">
        <v>13</v>
      </c>
      <c r="X76" s="186" t="s">
        <v>13</v>
      </c>
      <c r="Y76" s="191" t="s">
        <v>13</v>
      </c>
      <c r="Z76" s="186" t="s">
        <v>13</v>
      </c>
      <c r="AA76" s="113">
        <v>0</v>
      </c>
      <c r="AB76" s="114">
        <v>0</v>
      </c>
      <c r="AC76" s="114">
        <v>0</v>
      </c>
      <c r="AD76" s="114">
        <v>0</v>
      </c>
      <c r="AE76" s="114">
        <v>0</v>
      </c>
      <c r="AF76" s="35"/>
      <c r="AG76" s="22"/>
      <c r="AH76" s="187"/>
      <c r="AI76" s="23"/>
      <c r="AJ76" s="24"/>
      <c r="AK76" s="194"/>
      <c r="AL76" s="194"/>
      <c r="AM76" s="194"/>
      <c r="AN76" s="25"/>
      <c r="AO76" s="24"/>
      <c r="AP76" s="194"/>
      <c r="AQ76" s="194"/>
      <c r="AR76" s="194"/>
      <c r="AS76" s="25"/>
      <c r="AT76" s="77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7.149999999999999" customHeight="1" x14ac:dyDescent="0.35">
      <c r="A77" s="30">
        <v>72</v>
      </c>
      <c r="B77" s="30">
        <v>72</v>
      </c>
      <c r="C77" s="30">
        <f>B77-A77</f>
        <v>0</v>
      </c>
      <c r="D77" s="92" t="s">
        <v>1365</v>
      </c>
      <c r="E77" s="86">
        <f>LARGE(H77:AE77,1)+LARGE(H77:AE77,2)+LARGE(H77:AE77,3)+LARGE(H77:AE77,4)+LARGE(H77:AE77,5)+F77</f>
        <v>20</v>
      </c>
      <c r="F77" s="242"/>
      <c r="G77" s="93">
        <f>COUNT(H77:Z77)</f>
        <v>1</v>
      </c>
      <c r="H77" s="94"/>
      <c r="I77" s="191" t="s">
        <v>13</v>
      </c>
      <c r="J77" s="186" t="s">
        <v>13</v>
      </c>
      <c r="K77" s="191" t="s">
        <v>13</v>
      </c>
      <c r="L77" s="186">
        <v>20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94" t="s">
        <v>13</v>
      </c>
      <c r="X77" s="186" t="s">
        <v>13</v>
      </c>
      <c r="Y77" s="191" t="s">
        <v>13</v>
      </c>
      <c r="Z77" s="186" t="s">
        <v>13</v>
      </c>
      <c r="AA77" s="113">
        <v>0</v>
      </c>
      <c r="AB77" s="114">
        <v>0</v>
      </c>
      <c r="AC77" s="114">
        <v>0</v>
      </c>
      <c r="AD77" s="114">
        <v>0</v>
      </c>
      <c r="AE77" s="114">
        <v>0</v>
      </c>
      <c r="AF77" s="35"/>
      <c r="AG77" s="22"/>
      <c r="AH77" s="187"/>
      <c r="AI77" s="23"/>
      <c r="AJ77" s="24"/>
      <c r="AK77" s="194"/>
      <c r="AL77" s="194"/>
      <c r="AM77" s="194"/>
      <c r="AN77" s="25"/>
      <c r="AO77" s="24"/>
      <c r="AP77" s="194"/>
      <c r="AQ77" s="194"/>
      <c r="AR77" s="194"/>
      <c r="AS77" s="25"/>
      <c r="AT77" s="77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7.149999999999999" customHeight="1" x14ac:dyDescent="0.35">
      <c r="A78" s="30">
        <v>73</v>
      </c>
      <c r="B78" s="30"/>
      <c r="C78" s="30"/>
      <c r="D78" s="92" t="s">
        <v>776</v>
      </c>
      <c r="E78" s="86">
        <f>LARGE(H78:AE78,1)+LARGE(H78:AE78,2)+LARGE(H78:AE78,3)+LARGE(H78:AE78,4)+LARGE(H78:AE78,5)+F78</f>
        <v>18</v>
      </c>
      <c r="F78" s="242"/>
      <c r="G78" s="93">
        <f>COUNT(H78:Z78)</f>
        <v>1</v>
      </c>
      <c r="H78" s="94"/>
      <c r="I78" s="191">
        <v>18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202" t="s">
        <v>13</v>
      </c>
      <c r="U78" s="94" t="s">
        <v>13</v>
      </c>
      <c r="V78" s="186" t="s">
        <v>13</v>
      </c>
      <c r="W78" s="94" t="s">
        <v>13</v>
      </c>
      <c r="X78" s="186" t="s">
        <v>13</v>
      </c>
      <c r="Y78" s="191" t="s">
        <v>13</v>
      </c>
      <c r="Z78" s="186" t="s">
        <v>13</v>
      </c>
      <c r="AA78" s="113">
        <v>0</v>
      </c>
      <c r="AB78" s="114">
        <v>0</v>
      </c>
      <c r="AC78" s="114">
        <v>0</v>
      </c>
      <c r="AD78" s="114">
        <v>0</v>
      </c>
      <c r="AE78" s="114">
        <v>0</v>
      </c>
      <c r="AF78" s="35"/>
      <c r="AG78" s="22"/>
      <c r="AH78" s="187"/>
      <c r="AI78" s="23"/>
      <c r="AJ78" s="24"/>
      <c r="AK78" s="194"/>
      <c r="AL78" s="194"/>
      <c r="AM78" s="194"/>
      <c r="AN78" s="25"/>
      <c r="AO78" s="24"/>
      <c r="AP78" s="194"/>
      <c r="AQ78" s="194"/>
      <c r="AR78" s="194"/>
      <c r="AS78" s="25"/>
      <c r="AT78" s="77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7.149999999999999" customHeight="1" x14ac:dyDescent="0.35">
      <c r="A79" s="30">
        <v>74</v>
      </c>
      <c r="B79" s="30">
        <v>73</v>
      </c>
      <c r="C79" s="30">
        <f>B79-A79</f>
        <v>-1</v>
      </c>
      <c r="D79" s="92" t="s">
        <v>883</v>
      </c>
      <c r="E79" s="86">
        <f>LARGE(H79:AE79,1)+LARGE(H79:AE79,2)+LARGE(H79:AE79,3)+LARGE(H79:AE79,4)+LARGE(H79:AE79,5)+F79</f>
        <v>18</v>
      </c>
      <c r="F79" s="242"/>
      <c r="G79" s="93">
        <f>COUNT(H79:Z79)</f>
        <v>2</v>
      </c>
      <c r="H79" s="94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>
        <v>14</v>
      </c>
      <c r="S79" s="191" t="s">
        <v>13</v>
      </c>
      <c r="T79" s="202" t="s">
        <v>13</v>
      </c>
      <c r="U79" s="94" t="s">
        <v>13</v>
      </c>
      <c r="V79" s="186" t="s">
        <v>13</v>
      </c>
      <c r="W79" s="94">
        <v>4</v>
      </c>
      <c r="X79" s="186" t="s">
        <v>13</v>
      </c>
      <c r="Y79" s="191" t="s">
        <v>13</v>
      </c>
      <c r="Z79" s="186" t="s">
        <v>13</v>
      </c>
      <c r="AA79" s="113">
        <v>0</v>
      </c>
      <c r="AB79" s="114">
        <v>0</v>
      </c>
      <c r="AC79" s="114">
        <v>0</v>
      </c>
      <c r="AD79" s="114">
        <v>0</v>
      </c>
      <c r="AE79" s="114">
        <v>0</v>
      </c>
      <c r="AF79" s="35"/>
      <c r="AG79" s="22"/>
      <c r="AH79" s="187"/>
      <c r="AI79" s="23"/>
      <c r="AJ79" s="24"/>
      <c r="AK79" s="194"/>
      <c r="AL79" s="194"/>
      <c r="AM79" s="194"/>
      <c r="AN79" s="25"/>
      <c r="AO79" s="24"/>
      <c r="AP79" s="194"/>
      <c r="AQ79" s="194"/>
      <c r="AR79" s="194"/>
      <c r="AS79" s="25"/>
      <c r="AT79" s="77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7.149999999999999" customHeight="1" x14ac:dyDescent="0.35">
      <c r="A80" s="30">
        <v>75</v>
      </c>
      <c r="B80" s="30">
        <v>74</v>
      </c>
      <c r="C80" s="30">
        <f>B80-A80</f>
        <v>-1</v>
      </c>
      <c r="D80" s="92" t="s">
        <v>18</v>
      </c>
      <c r="E80" s="86">
        <f>LARGE(H80:AE80,1)+LARGE(H80:AE80,2)+LARGE(H80:AE80,3)+LARGE(H80:AE80,4)+LARGE(H80:AE80,5)+F80</f>
        <v>17</v>
      </c>
      <c r="F80" s="242"/>
      <c r="G80" s="93">
        <f>COUNT(H80:Z80)</f>
        <v>1</v>
      </c>
      <c r="H80" s="94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202" t="s">
        <v>13</v>
      </c>
      <c r="U80" s="94" t="s">
        <v>13</v>
      </c>
      <c r="V80" s="186">
        <v>17</v>
      </c>
      <c r="W80" s="94" t="s">
        <v>13</v>
      </c>
      <c r="X80" s="186" t="s">
        <v>13</v>
      </c>
      <c r="Y80" s="191" t="s">
        <v>13</v>
      </c>
      <c r="Z80" s="186" t="s">
        <v>13</v>
      </c>
      <c r="AA80" s="113">
        <v>0</v>
      </c>
      <c r="AB80" s="114">
        <v>0</v>
      </c>
      <c r="AC80" s="114">
        <v>0</v>
      </c>
      <c r="AD80" s="114">
        <v>0</v>
      </c>
      <c r="AE80" s="114">
        <v>0</v>
      </c>
      <c r="AF80" s="35"/>
      <c r="AG80" s="22"/>
      <c r="AH80" s="187"/>
      <c r="AI80" s="23"/>
      <c r="AJ80" s="24"/>
      <c r="AK80" s="194"/>
      <c r="AL80" s="194"/>
      <c r="AM80" s="194"/>
      <c r="AN80" s="25"/>
      <c r="AO80" s="24"/>
      <c r="AP80" s="194"/>
      <c r="AQ80" s="194"/>
      <c r="AR80" s="194"/>
      <c r="AS80" s="25"/>
      <c r="AT80" s="77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7.149999999999999" customHeight="1" x14ac:dyDescent="0.35">
      <c r="A81" s="30">
        <v>76</v>
      </c>
      <c r="B81" s="30">
        <v>75</v>
      </c>
      <c r="C81" s="30">
        <f>B81-A81</f>
        <v>-1</v>
      </c>
      <c r="D81" s="92" t="s">
        <v>1061</v>
      </c>
      <c r="E81" s="86">
        <f>LARGE(H81:AE81,1)+LARGE(H81:AE81,2)+LARGE(H81:AE81,3)+LARGE(H81:AE81,4)+LARGE(H81:AE81,5)+F81</f>
        <v>17</v>
      </c>
      <c r="F81" s="242"/>
      <c r="G81" s="93">
        <f>COUNT(H81:Z81)</f>
        <v>1</v>
      </c>
      <c r="H81" s="94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202">
        <v>17</v>
      </c>
      <c r="U81" s="94" t="s">
        <v>13</v>
      </c>
      <c r="V81" s="186" t="s">
        <v>13</v>
      </c>
      <c r="W81" s="94" t="s">
        <v>13</v>
      </c>
      <c r="X81" s="186" t="s">
        <v>13</v>
      </c>
      <c r="Y81" s="191" t="s">
        <v>13</v>
      </c>
      <c r="Z81" s="186" t="s">
        <v>13</v>
      </c>
      <c r="AA81" s="113">
        <v>0</v>
      </c>
      <c r="AB81" s="114">
        <v>0</v>
      </c>
      <c r="AC81" s="114">
        <v>0</v>
      </c>
      <c r="AD81" s="114">
        <v>0</v>
      </c>
      <c r="AE81" s="114">
        <v>0</v>
      </c>
      <c r="AF81" s="35"/>
      <c r="AG81" s="22"/>
      <c r="AH81" s="187"/>
      <c r="AI81" s="23"/>
      <c r="AJ81" s="24"/>
      <c r="AK81" s="194"/>
      <c r="AL81" s="194"/>
      <c r="AM81" s="194"/>
      <c r="AN81" s="25"/>
      <c r="AO81" s="24"/>
      <c r="AP81" s="194"/>
      <c r="AQ81" s="194"/>
      <c r="AR81" s="194"/>
      <c r="AS81" s="25"/>
      <c r="AT81" s="77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7.149999999999999" customHeight="1" x14ac:dyDescent="0.35">
      <c r="A82" s="30">
        <v>77</v>
      </c>
      <c r="B82" s="30">
        <v>76</v>
      </c>
      <c r="C82" s="30">
        <f>B82-A82</f>
        <v>-1</v>
      </c>
      <c r="D82" s="92" t="s">
        <v>532</v>
      </c>
      <c r="E82" s="86">
        <f>LARGE(H82:AE82,1)+LARGE(H82:AE82,2)+LARGE(H82:AE82,3)+LARGE(H82:AE82,4)+LARGE(H82:AE82,5)+F82</f>
        <v>16</v>
      </c>
      <c r="F82" s="242"/>
      <c r="G82" s="93">
        <f>COUNT(H82:Z82)</f>
        <v>2</v>
      </c>
      <c r="H82" s="94"/>
      <c r="I82" s="191" t="s">
        <v>13</v>
      </c>
      <c r="J82" s="186">
        <v>10</v>
      </c>
      <c r="K82" s="191">
        <v>6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202" t="s">
        <v>13</v>
      </c>
      <c r="U82" s="94" t="s">
        <v>13</v>
      </c>
      <c r="V82" s="186" t="s">
        <v>13</v>
      </c>
      <c r="W82" s="94" t="s">
        <v>13</v>
      </c>
      <c r="X82" s="186" t="s">
        <v>13</v>
      </c>
      <c r="Y82" s="191" t="s">
        <v>13</v>
      </c>
      <c r="Z82" s="186" t="s">
        <v>13</v>
      </c>
      <c r="AA82" s="113">
        <v>0</v>
      </c>
      <c r="AB82" s="114">
        <v>0</v>
      </c>
      <c r="AC82" s="114">
        <v>0</v>
      </c>
      <c r="AD82" s="114">
        <v>0</v>
      </c>
      <c r="AE82" s="114">
        <v>0</v>
      </c>
      <c r="AF82" s="35"/>
      <c r="AG82" s="22"/>
      <c r="AH82" s="187"/>
      <c r="AI82" s="23"/>
      <c r="AJ82" s="24"/>
      <c r="AK82" s="194"/>
      <c r="AL82" s="194"/>
      <c r="AM82" s="194"/>
      <c r="AN82" s="25"/>
      <c r="AO82" s="24"/>
      <c r="AP82" s="194"/>
      <c r="AQ82" s="194"/>
      <c r="AR82" s="194"/>
      <c r="AS82" s="25"/>
      <c r="AT82" s="77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7.149999999999999" customHeight="1" x14ac:dyDescent="0.35">
      <c r="A83" s="30">
        <v>78</v>
      </c>
      <c r="B83" s="30">
        <v>106</v>
      </c>
      <c r="C83" s="30">
        <f>B83-A83</f>
        <v>28</v>
      </c>
      <c r="D83" s="92" t="s">
        <v>1505</v>
      </c>
      <c r="E83" s="86">
        <f>LARGE(H83:AE83,1)+LARGE(H83:AE83,2)+LARGE(H83:AE83,3)+LARGE(H83:AE83,4)+LARGE(H83:AE83,5)+F83</f>
        <v>16</v>
      </c>
      <c r="F83" s="242"/>
      <c r="G83" s="93">
        <f>COUNT(H83:Z83)</f>
        <v>2</v>
      </c>
      <c r="H83" s="94"/>
      <c r="I83" s="191">
        <v>10</v>
      </c>
      <c r="J83" s="186" t="s">
        <v>13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191">
        <v>6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202" t="s">
        <v>13</v>
      </c>
      <c r="U83" s="94" t="s">
        <v>13</v>
      </c>
      <c r="V83" s="186" t="s">
        <v>13</v>
      </c>
      <c r="W83" s="94" t="s">
        <v>13</v>
      </c>
      <c r="X83" s="186" t="s">
        <v>13</v>
      </c>
      <c r="Y83" s="191" t="s">
        <v>13</v>
      </c>
      <c r="Z83" s="186" t="s">
        <v>13</v>
      </c>
      <c r="AA83" s="113">
        <v>0</v>
      </c>
      <c r="AB83" s="114">
        <v>0</v>
      </c>
      <c r="AC83" s="114">
        <v>0</v>
      </c>
      <c r="AD83" s="114">
        <v>0</v>
      </c>
      <c r="AE83" s="114">
        <v>0</v>
      </c>
      <c r="AF83" s="35"/>
      <c r="AG83" s="22"/>
      <c r="AH83" s="187"/>
      <c r="AI83" s="23"/>
      <c r="AJ83" s="24"/>
      <c r="AK83" s="194"/>
      <c r="AL83" s="194"/>
      <c r="AM83" s="194"/>
      <c r="AN83" s="25"/>
      <c r="AO83" s="24"/>
      <c r="AP83" s="194"/>
      <c r="AQ83" s="194"/>
      <c r="AR83" s="194"/>
      <c r="AS83" s="25"/>
      <c r="AT83" s="77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7.149999999999999" customHeight="1" x14ac:dyDescent="0.35">
      <c r="A84" s="30">
        <v>79</v>
      </c>
      <c r="B84" s="30">
        <v>77</v>
      </c>
      <c r="C84" s="30">
        <f>B84-A84</f>
        <v>-2</v>
      </c>
      <c r="D84" s="92" t="s">
        <v>211</v>
      </c>
      <c r="E84" s="86">
        <f>LARGE(H84:AE84,1)+LARGE(H84:AE84,2)+LARGE(H84:AE84,3)+LARGE(H84:AE84,4)+LARGE(H84:AE84,5)+F84</f>
        <v>15</v>
      </c>
      <c r="F84" s="242"/>
      <c r="G84" s="93">
        <f>COUNT(H84:Z84)</f>
        <v>1</v>
      </c>
      <c r="H84" s="94"/>
      <c r="I84" s="191" t="s">
        <v>13</v>
      </c>
      <c r="J84" s="186" t="s">
        <v>13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202" t="s">
        <v>13</v>
      </c>
      <c r="U84" s="94">
        <v>15</v>
      </c>
      <c r="V84" s="186" t="s">
        <v>13</v>
      </c>
      <c r="W84" s="94" t="s">
        <v>13</v>
      </c>
      <c r="X84" s="186" t="s">
        <v>13</v>
      </c>
      <c r="Y84" s="191" t="s">
        <v>13</v>
      </c>
      <c r="Z84" s="186" t="s">
        <v>13</v>
      </c>
      <c r="AA84" s="113">
        <v>0</v>
      </c>
      <c r="AB84" s="114">
        <v>0</v>
      </c>
      <c r="AC84" s="114">
        <v>0</v>
      </c>
      <c r="AD84" s="114">
        <v>0</v>
      </c>
      <c r="AE84" s="114">
        <v>0</v>
      </c>
      <c r="AF84" s="35"/>
      <c r="AG84" s="22"/>
      <c r="AH84" s="187"/>
      <c r="AI84" s="23"/>
      <c r="AJ84" s="24"/>
      <c r="AK84" s="194"/>
      <c r="AL84" s="194"/>
      <c r="AM84" s="194"/>
      <c r="AN84" s="25"/>
      <c r="AO84" s="24"/>
      <c r="AP84" s="194"/>
      <c r="AQ84" s="194"/>
      <c r="AR84" s="194"/>
      <c r="AS84" s="25"/>
      <c r="AT84" s="77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7.149999999999999" customHeight="1" x14ac:dyDescent="0.35">
      <c r="A85" s="30">
        <v>80</v>
      </c>
      <c r="B85" s="30">
        <v>78</v>
      </c>
      <c r="C85" s="30">
        <f>B85-A85</f>
        <v>-2</v>
      </c>
      <c r="D85" s="92" t="s">
        <v>210</v>
      </c>
      <c r="E85" s="86">
        <f>LARGE(H85:AE85,1)+LARGE(H85:AE85,2)+LARGE(H85:AE85,3)+LARGE(H85:AE85,4)+LARGE(H85:AE85,5)+F85</f>
        <v>15</v>
      </c>
      <c r="F85" s="242"/>
      <c r="G85" s="93">
        <f>COUNT(H85:Z85)</f>
        <v>1</v>
      </c>
      <c r="H85" s="94"/>
      <c r="I85" s="191" t="s">
        <v>13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202" t="s">
        <v>13</v>
      </c>
      <c r="U85" s="94">
        <v>15</v>
      </c>
      <c r="V85" s="186" t="s">
        <v>13</v>
      </c>
      <c r="W85" s="94" t="s">
        <v>13</v>
      </c>
      <c r="X85" s="186" t="s">
        <v>13</v>
      </c>
      <c r="Y85" s="191" t="s">
        <v>13</v>
      </c>
      <c r="Z85" s="186" t="s">
        <v>13</v>
      </c>
      <c r="AA85" s="113">
        <v>0</v>
      </c>
      <c r="AB85" s="114">
        <v>0</v>
      </c>
      <c r="AC85" s="114">
        <v>0</v>
      </c>
      <c r="AD85" s="114">
        <v>0</v>
      </c>
      <c r="AE85" s="114">
        <v>0</v>
      </c>
      <c r="AF85" s="35"/>
      <c r="AG85" s="22"/>
      <c r="AH85" s="187"/>
      <c r="AI85" s="23"/>
      <c r="AJ85" s="24"/>
      <c r="AK85" s="194"/>
      <c r="AL85" s="194"/>
      <c r="AM85" s="194"/>
      <c r="AN85" s="25"/>
      <c r="AO85" s="24"/>
      <c r="AP85" s="194"/>
      <c r="AQ85" s="194"/>
      <c r="AR85" s="194"/>
      <c r="AS85" s="25"/>
      <c r="AT85" s="77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7.149999999999999" customHeight="1" x14ac:dyDescent="0.35">
      <c r="A86" s="30">
        <v>81</v>
      </c>
      <c r="B86" s="30">
        <v>79</v>
      </c>
      <c r="C86" s="30">
        <f>B86-A86</f>
        <v>-2</v>
      </c>
      <c r="D86" s="92" t="s">
        <v>578</v>
      </c>
      <c r="E86" s="86">
        <f>LARGE(H86:AE86,1)+LARGE(H86:AE86,2)+LARGE(H86:AE86,3)+LARGE(H86:AE86,4)+LARGE(H86:AE86,5)+F86</f>
        <v>14</v>
      </c>
      <c r="F86" s="242"/>
      <c r="G86" s="93">
        <f>COUNT(H86:Z86)</f>
        <v>1</v>
      </c>
      <c r="H86" s="94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202" t="s">
        <v>13</v>
      </c>
      <c r="U86" s="94" t="s">
        <v>13</v>
      </c>
      <c r="V86" s="186">
        <v>14</v>
      </c>
      <c r="W86" s="94" t="s">
        <v>13</v>
      </c>
      <c r="X86" s="186" t="s">
        <v>13</v>
      </c>
      <c r="Y86" s="191" t="s">
        <v>13</v>
      </c>
      <c r="Z86" s="186" t="s">
        <v>13</v>
      </c>
      <c r="AA86" s="113">
        <v>0</v>
      </c>
      <c r="AB86" s="114">
        <v>0</v>
      </c>
      <c r="AC86" s="114">
        <v>0</v>
      </c>
      <c r="AD86" s="114">
        <v>0</v>
      </c>
      <c r="AE86" s="114">
        <v>0</v>
      </c>
      <c r="AF86" s="35"/>
      <c r="AG86" s="22"/>
      <c r="AH86" s="187"/>
      <c r="AI86" s="23"/>
      <c r="AJ86" s="24"/>
      <c r="AK86" s="194"/>
      <c r="AL86" s="194"/>
      <c r="AM86" s="194"/>
      <c r="AN86" s="25"/>
      <c r="AO86" s="24"/>
      <c r="AP86" s="194"/>
      <c r="AQ86" s="194"/>
      <c r="AR86" s="194"/>
      <c r="AS86" s="25"/>
      <c r="AT86" s="77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7.149999999999999" customHeight="1" x14ac:dyDescent="0.35">
      <c r="A87" s="30">
        <v>82</v>
      </c>
      <c r="B87" s="30">
        <v>80</v>
      </c>
      <c r="C87" s="30">
        <f>B87-A87</f>
        <v>-2</v>
      </c>
      <c r="D87" s="92" t="s">
        <v>85</v>
      </c>
      <c r="E87" s="86">
        <f>LARGE(H87:AE87,1)+LARGE(H87:AE87,2)+LARGE(H87:AE87,3)+LARGE(H87:AE87,4)+LARGE(H87:AE87,5)+F87</f>
        <v>14</v>
      </c>
      <c r="F87" s="242"/>
      <c r="G87" s="93">
        <f>COUNT(H87:Z87)</f>
        <v>1</v>
      </c>
      <c r="H87" s="94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202">
        <v>14</v>
      </c>
      <c r="U87" s="94" t="s">
        <v>13</v>
      </c>
      <c r="V87" s="186" t="s">
        <v>13</v>
      </c>
      <c r="W87" s="94" t="s">
        <v>13</v>
      </c>
      <c r="X87" s="186" t="s">
        <v>13</v>
      </c>
      <c r="Y87" s="191" t="s">
        <v>13</v>
      </c>
      <c r="Z87" s="186" t="s">
        <v>13</v>
      </c>
      <c r="AA87" s="113">
        <v>0</v>
      </c>
      <c r="AB87" s="114">
        <v>0</v>
      </c>
      <c r="AC87" s="114">
        <v>0</v>
      </c>
      <c r="AD87" s="114">
        <v>0</v>
      </c>
      <c r="AE87" s="114">
        <v>0</v>
      </c>
      <c r="AF87" s="35"/>
      <c r="AG87" s="22"/>
      <c r="AH87" s="187"/>
      <c r="AI87" s="23"/>
      <c r="AJ87" s="24"/>
      <c r="AK87" s="194"/>
      <c r="AL87" s="194"/>
      <c r="AM87" s="194"/>
      <c r="AN87" s="25"/>
      <c r="AO87" s="24"/>
      <c r="AP87" s="194"/>
      <c r="AQ87" s="194"/>
      <c r="AR87" s="194"/>
      <c r="AS87" s="25"/>
      <c r="AT87" s="77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7.149999999999999" customHeight="1" x14ac:dyDescent="0.35">
      <c r="A88" s="30">
        <v>83</v>
      </c>
      <c r="B88" s="30"/>
      <c r="C88" s="30"/>
      <c r="D88" s="92" t="s">
        <v>1655</v>
      </c>
      <c r="E88" s="86">
        <f>LARGE(H88:AE88,1)+LARGE(H88:AE88,2)+LARGE(H88:AE88,3)+LARGE(H88:AE88,4)+LARGE(H88:AE88,5)+F88</f>
        <v>14</v>
      </c>
      <c r="F88" s="242"/>
      <c r="G88" s="93">
        <f>COUNT(H88:Z88)</f>
        <v>1</v>
      </c>
      <c r="H88" s="94"/>
      <c r="I88" s="191">
        <v>14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202" t="s">
        <v>13</v>
      </c>
      <c r="U88" s="94" t="s">
        <v>13</v>
      </c>
      <c r="V88" s="186" t="s">
        <v>13</v>
      </c>
      <c r="W88" s="94" t="s">
        <v>13</v>
      </c>
      <c r="X88" s="186" t="s">
        <v>13</v>
      </c>
      <c r="Y88" s="191" t="s">
        <v>13</v>
      </c>
      <c r="Z88" s="186" t="s">
        <v>13</v>
      </c>
      <c r="AA88" s="113">
        <v>0</v>
      </c>
      <c r="AB88" s="114">
        <v>0</v>
      </c>
      <c r="AC88" s="114">
        <v>0</v>
      </c>
      <c r="AD88" s="114">
        <v>0</v>
      </c>
      <c r="AE88" s="114">
        <v>0</v>
      </c>
      <c r="AF88" s="35"/>
      <c r="AG88" s="22"/>
      <c r="AH88" s="187"/>
      <c r="AI88" s="23"/>
      <c r="AJ88" s="24"/>
      <c r="AK88" s="194"/>
      <c r="AL88" s="194"/>
      <c r="AM88" s="194"/>
      <c r="AN88" s="25"/>
      <c r="AO88" s="24"/>
      <c r="AP88" s="194"/>
      <c r="AQ88" s="194"/>
      <c r="AR88" s="194"/>
      <c r="AS88" s="25"/>
      <c r="AT88" s="77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7.149999999999999" customHeight="1" x14ac:dyDescent="0.35">
      <c r="A89" s="30">
        <v>84</v>
      </c>
      <c r="B89" s="30">
        <v>81</v>
      </c>
      <c r="C89" s="30">
        <f>B89-A89</f>
        <v>-3</v>
      </c>
      <c r="D89" s="92" t="s">
        <v>540</v>
      </c>
      <c r="E89" s="86">
        <f>LARGE(H89:AE89,1)+LARGE(H89:AE89,2)+LARGE(H89:AE89,3)+LARGE(H89:AE89,4)+LARGE(H89:AE89,5)+F89</f>
        <v>14</v>
      </c>
      <c r="F89" s="242"/>
      <c r="G89" s="93">
        <f>COUNT(H89:Z89)</f>
        <v>2</v>
      </c>
      <c r="H89" s="94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202">
        <v>4</v>
      </c>
      <c r="U89" s="94">
        <v>10</v>
      </c>
      <c r="V89" s="186" t="s">
        <v>13</v>
      </c>
      <c r="W89" s="94" t="s">
        <v>13</v>
      </c>
      <c r="X89" s="186" t="s">
        <v>13</v>
      </c>
      <c r="Y89" s="191" t="s">
        <v>13</v>
      </c>
      <c r="Z89" s="186" t="s">
        <v>13</v>
      </c>
      <c r="AA89" s="113">
        <v>0</v>
      </c>
      <c r="AB89" s="114">
        <v>0</v>
      </c>
      <c r="AC89" s="114">
        <v>0</v>
      </c>
      <c r="AD89" s="114">
        <v>0</v>
      </c>
      <c r="AE89" s="114">
        <v>0</v>
      </c>
      <c r="AF89" s="35"/>
      <c r="AG89" s="22"/>
      <c r="AH89" s="187"/>
      <c r="AI89" s="23"/>
      <c r="AJ89" s="24"/>
      <c r="AK89" s="194"/>
      <c r="AL89" s="194"/>
      <c r="AM89" s="194"/>
      <c r="AN89" s="25"/>
      <c r="AO89" s="24"/>
      <c r="AP89" s="194"/>
      <c r="AQ89" s="194"/>
      <c r="AR89" s="194"/>
      <c r="AS89" s="25"/>
      <c r="AT89" s="77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7.149999999999999" customHeight="1" x14ac:dyDescent="0.35">
      <c r="A90" s="30">
        <v>85</v>
      </c>
      <c r="B90" s="30">
        <v>82</v>
      </c>
      <c r="C90" s="30">
        <f>B90-A90</f>
        <v>-3</v>
      </c>
      <c r="D90" s="92" t="s">
        <v>229</v>
      </c>
      <c r="E90" s="86">
        <f>LARGE(H90:AE90,1)+LARGE(H90:AE90,2)+LARGE(H90:AE90,3)+LARGE(H90:AE90,4)+LARGE(H90:AE90,5)+F90</f>
        <v>12</v>
      </c>
      <c r="F90" s="242"/>
      <c r="G90" s="93">
        <f>COUNT(H90:Z90)</f>
        <v>1</v>
      </c>
      <c r="H90" s="94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202" t="s">
        <v>13</v>
      </c>
      <c r="U90" s="94" t="s">
        <v>13</v>
      </c>
      <c r="V90" s="186">
        <v>12</v>
      </c>
      <c r="W90" s="94" t="s">
        <v>13</v>
      </c>
      <c r="X90" s="186" t="s">
        <v>13</v>
      </c>
      <c r="Y90" s="191" t="s">
        <v>13</v>
      </c>
      <c r="Z90" s="186" t="s">
        <v>13</v>
      </c>
      <c r="AA90" s="113">
        <v>0</v>
      </c>
      <c r="AB90" s="114">
        <v>0</v>
      </c>
      <c r="AC90" s="114">
        <v>0</v>
      </c>
      <c r="AD90" s="114">
        <v>0</v>
      </c>
      <c r="AE90" s="114">
        <v>0</v>
      </c>
      <c r="AF90" s="35"/>
      <c r="AG90" s="22"/>
      <c r="AH90" s="187"/>
      <c r="AI90" s="23"/>
      <c r="AJ90" s="24"/>
      <c r="AK90" s="194"/>
      <c r="AL90" s="194"/>
      <c r="AM90" s="194"/>
      <c r="AN90" s="25"/>
      <c r="AO90" s="24"/>
      <c r="AP90" s="194"/>
      <c r="AQ90" s="194"/>
      <c r="AR90" s="194"/>
      <c r="AS90" s="25"/>
      <c r="AT90" s="77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7.149999999999999" customHeight="1" x14ac:dyDescent="0.35">
      <c r="A91" s="30">
        <v>86</v>
      </c>
      <c r="B91" s="30">
        <v>83</v>
      </c>
      <c r="C91" s="30">
        <f>B91-A91</f>
        <v>-3</v>
      </c>
      <c r="D91" s="92" t="s">
        <v>857</v>
      </c>
      <c r="E91" s="86">
        <f>LARGE(H91:AE91,1)+LARGE(H91:AE91,2)+LARGE(H91:AE91,3)+LARGE(H91:AE91,4)+LARGE(H91:AE91,5)+F91</f>
        <v>12</v>
      </c>
      <c r="F91" s="242"/>
      <c r="G91" s="93">
        <f>COUNT(H91:Z91)</f>
        <v>1</v>
      </c>
      <c r="H91" s="94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202" t="s">
        <v>13</v>
      </c>
      <c r="U91" s="94" t="s">
        <v>13</v>
      </c>
      <c r="V91" s="186" t="s">
        <v>13</v>
      </c>
      <c r="W91" s="94" t="s">
        <v>13</v>
      </c>
      <c r="X91" s="186">
        <v>12</v>
      </c>
      <c r="Y91" s="191" t="s">
        <v>13</v>
      </c>
      <c r="Z91" s="186" t="s">
        <v>13</v>
      </c>
      <c r="AA91" s="113">
        <v>0</v>
      </c>
      <c r="AB91" s="114">
        <v>0</v>
      </c>
      <c r="AC91" s="114">
        <v>0</v>
      </c>
      <c r="AD91" s="114">
        <v>0</v>
      </c>
      <c r="AE91" s="114">
        <v>0</v>
      </c>
      <c r="AF91" s="35"/>
      <c r="AG91" s="22"/>
      <c r="AH91" s="187"/>
      <c r="AI91" s="23"/>
      <c r="AJ91" s="24"/>
      <c r="AK91" s="194"/>
      <c r="AL91" s="194"/>
      <c r="AM91" s="194"/>
      <c r="AN91" s="25"/>
      <c r="AO91" s="24"/>
      <c r="AP91" s="194"/>
      <c r="AQ91" s="194"/>
      <c r="AR91" s="194"/>
      <c r="AS91" s="25"/>
      <c r="AT91" s="77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7.149999999999999" customHeight="1" x14ac:dyDescent="0.35">
      <c r="A92" s="30">
        <v>87</v>
      </c>
      <c r="B92" s="30">
        <v>84</v>
      </c>
      <c r="C92" s="30">
        <f>B92-A92</f>
        <v>-3</v>
      </c>
      <c r="D92" s="92" t="s">
        <v>1062</v>
      </c>
      <c r="E92" s="86">
        <f>LARGE(H92:AE92,1)+LARGE(H92:AE92,2)+LARGE(H92:AE92,3)+LARGE(H92:AE92,4)+LARGE(H92:AE92,5)+F92</f>
        <v>12</v>
      </c>
      <c r="F92" s="242"/>
      <c r="G92" s="93">
        <f>COUNT(H92:Z92)</f>
        <v>1</v>
      </c>
      <c r="H92" s="94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202">
        <v>12</v>
      </c>
      <c r="U92" s="94" t="s">
        <v>13</v>
      </c>
      <c r="V92" s="186" t="s">
        <v>13</v>
      </c>
      <c r="W92" s="94" t="s">
        <v>13</v>
      </c>
      <c r="X92" s="186" t="s">
        <v>13</v>
      </c>
      <c r="Y92" s="191" t="s">
        <v>13</v>
      </c>
      <c r="Z92" s="186" t="s">
        <v>13</v>
      </c>
      <c r="AA92" s="113">
        <v>0</v>
      </c>
      <c r="AB92" s="114">
        <v>0</v>
      </c>
      <c r="AC92" s="114">
        <v>0</v>
      </c>
      <c r="AD92" s="114">
        <v>0</v>
      </c>
      <c r="AE92" s="114">
        <v>0</v>
      </c>
      <c r="AF92" s="35"/>
      <c r="AG92" s="22"/>
      <c r="AH92" s="187"/>
      <c r="AI92" s="23"/>
      <c r="AJ92" s="24"/>
      <c r="AK92" s="194"/>
      <c r="AL92" s="194"/>
      <c r="AM92" s="194"/>
      <c r="AN92" s="25"/>
      <c r="AO92" s="24"/>
      <c r="AP92" s="194"/>
      <c r="AQ92" s="194"/>
      <c r="AR92" s="194"/>
      <c r="AS92" s="25"/>
      <c r="AT92" s="77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7.149999999999999" customHeight="1" x14ac:dyDescent="0.35">
      <c r="A93" s="30">
        <v>88</v>
      </c>
      <c r="B93" s="30">
        <v>85</v>
      </c>
      <c r="C93" s="30">
        <f>B93-A93</f>
        <v>-3</v>
      </c>
      <c r="D93" s="92" t="s">
        <v>1402</v>
      </c>
      <c r="E93" s="86">
        <f>LARGE(H93:AE93,1)+LARGE(H93:AE93,2)+LARGE(H93:AE93,3)+LARGE(H93:AE93,4)+LARGE(H93:AE93,5)+F93</f>
        <v>12</v>
      </c>
      <c r="F93" s="242"/>
      <c r="G93" s="93">
        <f>COUNT(H93:Z93)</f>
        <v>1</v>
      </c>
      <c r="H93" s="94"/>
      <c r="I93" s="191" t="s">
        <v>13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>
        <v>12</v>
      </c>
      <c r="S93" s="191" t="s">
        <v>13</v>
      </c>
      <c r="T93" s="202" t="s">
        <v>13</v>
      </c>
      <c r="U93" s="94" t="s">
        <v>13</v>
      </c>
      <c r="V93" s="186" t="s">
        <v>13</v>
      </c>
      <c r="W93" s="94" t="s">
        <v>13</v>
      </c>
      <c r="X93" s="186" t="s">
        <v>13</v>
      </c>
      <c r="Y93" s="191" t="s">
        <v>13</v>
      </c>
      <c r="Z93" s="186" t="s">
        <v>13</v>
      </c>
      <c r="AA93" s="113">
        <v>0</v>
      </c>
      <c r="AB93" s="114">
        <v>0</v>
      </c>
      <c r="AC93" s="114">
        <v>0</v>
      </c>
      <c r="AD93" s="114">
        <v>0</v>
      </c>
      <c r="AE93" s="114">
        <v>0</v>
      </c>
      <c r="AF93" s="35"/>
      <c r="AG93" s="22"/>
      <c r="AH93" s="187"/>
      <c r="AI93" s="23"/>
      <c r="AJ93" s="24"/>
      <c r="AK93" s="194"/>
      <c r="AL93" s="194"/>
      <c r="AM93" s="194"/>
      <c r="AN93" s="25"/>
      <c r="AO93" s="24"/>
      <c r="AP93" s="194"/>
      <c r="AQ93" s="194"/>
      <c r="AR93" s="194"/>
      <c r="AS93" s="25"/>
      <c r="AT93" s="77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7.149999999999999" customHeight="1" x14ac:dyDescent="0.35">
      <c r="A94" s="30">
        <v>89</v>
      </c>
      <c r="B94" s="30">
        <v>86</v>
      </c>
      <c r="C94" s="30">
        <f>B94-A94</f>
        <v>-3</v>
      </c>
      <c r="D94" s="92" t="s">
        <v>1504</v>
      </c>
      <c r="E94" s="86">
        <f>LARGE(H94:AE94,1)+LARGE(H94:AE94,2)+LARGE(H94:AE94,3)+LARGE(H94:AE94,4)+LARGE(H94:AE94,5)+F94</f>
        <v>12</v>
      </c>
      <c r="F94" s="242"/>
      <c r="G94" s="93">
        <f>COUNT(H94:Z94)</f>
        <v>1</v>
      </c>
      <c r="H94" s="94"/>
      <c r="I94" s="191" t="s">
        <v>13</v>
      </c>
      <c r="J94" s="186" t="s">
        <v>13</v>
      </c>
      <c r="K94" s="191" t="s">
        <v>13</v>
      </c>
      <c r="L94" s="186" t="s">
        <v>13</v>
      </c>
      <c r="M94" s="191" t="s">
        <v>13</v>
      </c>
      <c r="N94" s="186" t="s">
        <v>13</v>
      </c>
      <c r="O94" s="191">
        <v>12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202" t="s">
        <v>13</v>
      </c>
      <c r="U94" s="94" t="s">
        <v>13</v>
      </c>
      <c r="V94" s="186" t="s">
        <v>13</v>
      </c>
      <c r="W94" s="94" t="s">
        <v>13</v>
      </c>
      <c r="X94" s="186" t="s">
        <v>13</v>
      </c>
      <c r="Y94" s="191" t="s">
        <v>13</v>
      </c>
      <c r="Z94" s="186" t="s">
        <v>13</v>
      </c>
      <c r="AA94" s="113">
        <v>0</v>
      </c>
      <c r="AB94" s="114">
        <v>0</v>
      </c>
      <c r="AC94" s="114">
        <v>0</v>
      </c>
      <c r="AD94" s="114">
        <v>0</v>
      </c>
      <c r="AE94" s="114">
        <v>0</v>
      </c>
      <c r="AF94" s="35"/>
      <c r="AG94" s="22"/>
      <c r="AH94" s="187"/>
      <c r="AI94" s="23"/>
      <c r="AJ94" s="24"/>
      <c r="AK94" s="194"/>
      <c r="AL94" s="194"/>
      <c r="AM94" s="194"/>
      <c r="AN94" s="25"/>
      <c r="AO94" s="24"/>
      <c r="AP94" s="194"/>
      <c r="AQ94" s="194"/>
      <c r="AR94" s="194"/>
      <c r="AS94" s="25"/>
      <c r="AT94" s="77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7.149999999999999" customHeight="1" x14ac:dyDescent="0.35">
      <c r="A95" s="30">
        <v>90</v>
      </c>
      <c r="B95" s="30">
        <v>96</v>
      </c>
      <c r="C95" s="30">
        <f>B95-A95</f>
        <v>6</v>
      </c>
      <c r="D95" s="92" t="s">
        <v>969</v>
      </c>
      <c r="E95" s="86">
        <f>LARGE(H95:AE95,1)+LARGE(H95:AE95,2)+LARGE(H95:AE95,3)+LARGE(H95:AE95,4)+LARGE(H95:AE95,5)+F95</f>
        <v>11</v>
      </c>
      <c r="F95" s="242"/>
      <c r="G95" s="93">
        <f>COUNT(H95:Z95)</f>
        <v>2</v>
      </c>
      <c r="H95" s="94"/>
      <c r="I95" s="191">
        <v>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202" t="s">
        <v>13</v>
      </c>
      <c r="U95" s="94" t="s">
        <v>13</v>
      </c>
      <c r="V95" s="186" t="s">
        <v>13</v>
      </c>
      <c r="W95" s="94" t="s">
        <v>13</v>
      </c>
      <c r="X95" s="186" t="s">
        <v>13</v>
      </c>
      <c r="Y95" s="191" t="s">
        <v>13</v>
      </c>
      <c r="Z95" s="186">
        <v>8</v>
      </c>
      <c r="AA95" s="113">
        <v>0</v>
      </c>
      <c r="AB95" s="114">
        <v>0</v>
      </c>
      <c r="AC95" s="114">
        <v>0</v>
      </c>
      <c r="AD95" s="114">
        <v>0</v>
      </c>
      <c r="AE95" s="114">
        <v>0</v>
      </c>
      <c r="AF95" s="35"/>
      <c r="AG95" s="22"/>
      <c r="AH95" s="187"/>
      <c r="AI95" s="23"/>
      <c r="AJ95" s="24"/>
      <c r="AK95" s="194"/>
      <c r="AL95" s="194"/>
      <c r="AM95" s="194"/>
      <c r="AN95" s="25"/>
      <c r="AO95" s="24"/>
      <c r="AP95" s="194"/>
      <c r="AQ95" s="194"/>
      <c r="AR95" s="194"/>
      <c r="AS95" s="25"/>
      <c r="AT95" s="77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7.149999999999999" customHeight="1" x14ac:dyDescent="0.35">
      <c r="A96" s="30">
        <v>91</v>
      </c>
      <c r="B96" s="30">
        <v>87</v>
      </c>
      <c r="C96" s="30">
        <f>B96-A96</f>
        <v>-4</v>
      </c>
      <c r="D96" s="92" t="s">
        <v>1444</v>
      </c>
      <c r="E96" s="86">
        <f>LARGE(H96:AE96,1)+LARGE(H96:AE96,2)+LARGE(H96:AE96,3)+LARGE(H96:AE96,4)+LARGE(H96:AE96,5)+F96</f>
        <v>10</v>
      </c>
      <c r="F96" s="242"/>
      <c r="G96" s="93">
        <f>COUNT(H96:Z96)</f>
        <v>1</v>
      </c>
      <c r="H96" s="94"/>
      <c r="I96" s="191" t="s">
        <v>13</v>
      </c>
      <c r="J96" s="186" t="s">
        <v>13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202" t="s">
        <v>13</v>
      </c>
      <c r="U96" s="94" t="s">
        <v>13</v>
      </c>
      <c r="V96" s="186">
        <v>10</v>
      </c>
      <c r="W96" s="94" t="s">
        <v>13</v>
      </c>
      <c r="X96" s="186" t="s">
        <v>13</v>
      </c>
      <c r="Y96" s="191" t="s">
        <v>13</v>
      </c>
      <c r="Z96" s="186" t="s">
        <v>13</v>
      </c>
      <c r="AA96" s="113">
        <v>0</v>
      </c>
      <c r="AB96" s="114">
        <v>0</v>
      </c>
      <c r="AC96" s="114">
        <v>0</v>
      </c>
      <c r="AD96" s="114">
        <v>0</v>
      </c>
      <c r="AE96" s="114">
        <v>0</v>
      </c>
      <c r="AF96" s="35"/>
      <c r="AG96" s="22"/>
      <c r="AH96" s="187"/>
      <c r="AI96" s="23"/>
      <c r="AJ96" s="24"/>
      <c r="AK96" s="194"/>
      <c r="AL96" s="194"/>
      <c r="AM96" s="194"/>
      <c r="AN96" s="25"/>
      <c r="AO96" s="24"/>
      <c r="AP96" s="194"/>
      <c r="AQ96" s="194"/>
      <c r="AR96" s="194"/>
      <c r="AS96" s="25"/>
      <c r="AT96" s="77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7.149999999999999" customHeight="1" x14ac:dyDescent="0.35">
      <c r="A97" s="30">
        <v>92</v>
      </c>
      <c r="B97" s="30">
        <v>88</v>
      </c>
      <c r="C97" s="30">
        <f>B97-A97</f>
        <v>-4</v>
      </c>
      <c r="D97" s="92" t="s">
        <v>214</v>
      </c>
      <c r="E97" s="86">
        <f>LARGE(H97:AE97,1)+LARGE(H97:AE97,2)+LARGE(H97:AE97,3)+LARGE(H97:AE97,4)+LARGE(H97:AE97,5)+F97</f>
        <v>10</v>
      </c>
      <c r="F97" s="242"/>
      <c r="G97" s="93">
        <f>COUNT(H97:Z97)</f>
        <v>1</v>
      </c>
      <c r="H97" s="94"/>
      <c r="I97" s="191" t="s">
        <v>13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>
        <v>10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202" t="s">
        <v>13</v>
      </c>
      <c r="U97" s="94" t="s">
        <v>13</v>
      </c>
      <c r="V97" s="186" t="s">
        <v>13</v>
      </c>
      <c r="W97" s="94" t="s">
        <v>13</v>
      </c>
      <c r="X97" s="186" t="s">
        <v>13</v>
      </c>
      <c r="Y97" s="191" t="s">
        <v>13</v>
      </c>
      <c r="Z97" s="186" t="s">
        <v>13</v>
      </c>
      <c r="AA97" s="113">
        <v>0</v>
      </c>
      <c r="AB97" s="114">
        <v>0</v>
      </c>
      <c r="AC97" s="114">
        <v>0</v>
      </c>
      <c r="AD97" s="114">
        <v>0</v>
      </c>
      <c r="AE97" s="114">
        <v>0</v>
      </c>
      <c r="AF97" s="35"/>
      <c r="AG97" s="22"/>
      <c r="AH97" s="187"/>
      <c r="AI97" s="23"/>
      <c r="AJ97" s="24"/>
      <c r="AK97" s="194"/>
      <c r="AL97" s="194"/>
      <c r="AM97" s="194"/>
      <c r="AN97" s="25"/>
      <c r="AO97" s="24"/>
      <c r="AP97" s="194"/>
      <c r="AQ97" s="194"/>
      <c r="AR97" s="194"/>
      <c r="AS97" s="25"/>
      <c r="AT97" s="77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7.149999999999999" customHeight="1" x14ac:dyDescent="0.35">
      <c r="A98" s="30">
        <v>93</v>
      </c>
      <c r="B98" s="30">
        <v>89</v>
      </c>
      <c r="C98" s="30">
        <f>B98-A98</f>
        <v>-4</v>
      </c>
      <c r="D98" s="92" t="s">
        <v>968</v>
      </c>
      <c r="E98" s="86">
        <f>LARGE(H98:AE98,1)+LARGE(H98:AE98,2)+LARGE(H98:AE98,3)+LARGE(H98:AE98,4)+LARGE(H98:AE98,5)+F98</f>
        <v>10</v>
      </c>
      <c r="F98" s="242"/>
      <c r="G98" s="93">
        <f>COUNT(H98:Z98)</f>
        <v>1</v>
      </c>
      <c r="H98" s="94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202" t="s">
        <v>13</v>
      </c>
      <c r="U98" s="94" t="s">
        <v>13</v>
      </c>
      <c r="V98" s="186" t="s">
        <v>13</v>
      </c>
      <c r="W98" s="94" t="s">
        <v>13</v>
      </c>
      <c r="X98" s="186" t="s">
        <v>13</v>
      </c>
      <c r="Y98" s="191" t="s">
        <v>13</v>
      </c>
      <c r="Z98" s="186">
        <v>10</v>
      </c>
      <c r="AA98" s="113">
        <v>0</v>
      </c>
      <c r="AB98" s="114">
        <v>0</v>
      </c>
      <c r="AC98" s="114">
        <v>0</v>
      </c>
      <c r="AD98" s="114">
        <v>0</v>
      </c>
      <c r="AE98" s="114">
        <v>0</v>
      </c>
      <c r="AF98" s="35"/>
      <c r="AG98" s="22"/>
      <c r="AH98" s="187"/>
      <c r="AI98" s="23"/>
      <c r="AJ98" s="24"/>
      <c r="AK98" s="194"/>
      <c r="AL98" s="194"/>
      <c r="AM98" s="194"/>
      <c r="AN98" s="25"/>
      <c r="AO98" s="24"/>
      <c r="AP98" s="194"/>
      <c r="AQ98" s="194"/>
      <c r="AR98" s="194"/>
      <c r="AS98" s="25"/>
      <c r="AT98" s="77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7.149999999999999" customHeight="1" x14ac:dyDescent="0.35">
      <c r="A99" s="30">
        <v>94</v>
      </c>
      <c r="B99" s="30">
        <v>90</v>
      </c>
      <c r="C99" s="30">
        <f>B99-A99</f>
        <v>-4</v>
      </c>
      <c r="D99" s="92" t="s">
        <v>1063</v>
      </c>
      <c r="E99" s="86">
        <f>LARGE(H99:AE99,1)+LARGE(H99:AE99,2)+LARGE(H99:AE99,3)+LARGE(H99:AE99,4)+LARGE(H99:AE99,5)+F99</f>
        <v>10</v>
      </c>
      <c r="F99" s="242"/>
      <c r="G99" s="93">
        <f>COUNT(H99:Z99)</f>
        <v>1</v>
      </c>
      <c r="H99" s="94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202">
        <v>10</v>
      </c>
      <c r="U99" s="94" t="s">
        <v>13</v>
      </c>
      <c r="V99" s="186" t="s">
        <v>13</v>
      </c>
      <c r="W99" s="94" t="s">
        <v>13</v>
      </c>
      <c r="X99" s="186" t="s">
        <v>13</v>
      </c>
      <c r="Y99" s="191" t="s">
        <v>13</v>
      </c>
      <c r="Z99" s="186" t="s">
        <v>13</v>
      </c>
      <c r="AA99" s="113">
        <v>0</v>
      </c>
      <c r="AB99" s="114">
        <v>0</v>
      </c>
      <c r="AC99" s="114">
        <v>0</v>
      </c>
      <c r="AD99" s="114">
        <v>0</v>
      </c>
      <c r="AE99" s="114">
        <v>0</v>
      </c>
      <c r="AF99" s="35"/>
      <c r="AG99" s="22"/>
      <c r="AH99" s="187"/>
      <c r="AI99" s="23"/>
      <c r="AJ99" s="24"/>
      <c r="AK99" s="194"/>
      <c r="AL99" s="194"/>
      <c r="AM99" s="194"/>
      <c r="AN99" s="25"/>
      <c r="AO99" s="24"/>
      <c r="AP99" s="194"/>
      <c r="AQ99" s="194"/>
      <c r="AR99" s="194"/>
      <c r="AS99" s="25"/>
      <c r="AT99" s="77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7.149999999999999" customHeight="1" x14ac:dyDescent="0.35">
      <c r="A100" s="30">
        <v>95</v>
      </c>
      <c r="B100" s="30">
        <v>91</v>
      </c>
      <c r="C100" s="30">
        <f>B100-A100</f>
        <v>-4</v>
      </c>
      <c r="D100" s="92" t="s">
        <v>87</v>
      </c>
      <c r="E100" s="86">
        <f>LARGE(H100:AE100,1)+LARGE(H100:AE100,2)+LARGE(H100:AE100,3)+LARGE(H100:AE100,4)+LARGE(H100:AE100,5)+F100</f>
        <v>10</v>
      </c>
      <c r="F100" s="242"/>
      <c r="G100" s="93">
        <f>COUNT(H100:Z100)</f>
        <v>1</v>
      </c>
      <c r="H100" s="94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202" t="s">
        <v>13</v>
      </c>
      <c r="U100" s="94">
        <v>10</v>
      </c>
      <c r="V100" s="186" t="s">
        <v>13</v>
      </c>
      <c r="W100" s="94" t="s">
        <v>13</v>
      </c>
      <c r="X100" s="186" t="s">
        <v>13</v>
      </c>
      <c r="Y100" s="191" t="s">
        <v>13</v>
      </c>
      <c r="Z100" s="186" t="s">
        <v>13</v>
      </c>
      <c r="AA100" s="113">
        <v>0</v>
      </c>
      <c r="AB100" s="114">
        <v>0</v>
      </c>
      <c r="AC100" s="114">
        <v>0</v>
      </c>
      <c r="AD100" s="114">
        <v>0</v>
      </c>
      <c r="AE100" s="114">
        <v>0</v>
      </c>
      <c r="AF100" s="35"/>
      <c r="AG100" s="22"/>
      <c r="AH100" s="187"/>
      <c r="AI100" s="23"/>
      <c r="AJ100" s="24"/>
      <c r="AK100" s="194"/>
      <c r="AL100" s="194"/>
      <c r="AM100" s="194"/>
      <c r="AN100" s="25"/>
      <c r="AO100" s="24"/>
      <c r="AP100" s="194"/>
      <c r="AQ100" s="194"/>
      <c r="AR100" s="194"/>
      <c r="AS100" s="25"/>
      <c r="AT100" s="77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7.149999999999999" customHeight="1" x14ac:dyDescent="0.35">
      <c r="A101" s="30">
        <v>96</v>
      </c>
      <c r="B101" s="30">
        <v>92</v>
      </c>
      <c r="C101" s="30">
        <f>B101-A101</f>
        <v>-4</v>
      </c>
      <c r="D101" s="92" t="s">
        <v>89</v>
      </c>
      <c r="E101" s="86">
        <f>LARGE(H101:AE101,1)+LARGE(H101:AE101,2)+LARGE(H101:AE101,3)+LARGE(H101:AE101,4)+LARGE(H101:AE101,5)+F101</f>
        <v>8</v>
      </c>
      <c r="F101" s="242"/>
      <c r="G101" s="93">
        <f>COUNT(H101:Z101)</f>
        <v>1</v>
      </c>
      <c r="H101" s="94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>
        <v>8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202" t="s">
        <v>13</v>
      </c>
      <c r="U101" s="94" t="s">
        <v>13</v>
      </c>
      <c r="V101" s="186" t="s">
        <v>13</v>
      </c>
      <c r="W101" s="94" t="s">
        <v>13</v>
      </c>
      <c r="X101" s="186" t="s">
        <v>13</v>
      </c>
      <c r="Y101" s="191" t="s">
        <v>13</v>
      </c>
      <c r="Z101" s="186" t="s">
        <v>13</v>
      </c>
      <c r="AA101" s="113">
        <v>0</v>
      </c>
      <c r="AB101" s="114">
        <v>0</v>
      </c>
      <c r="AC101" s="114">
        <v>0</v>
      </c>
      <c r="AD101" s="114">
        <v>0</v>
      </c>
      <c r="AE101" s="114">
        <v>0</v>
      </c>
      <c r="AF101" s="35"/>
      <c r="AG101" s="22"/>
      <c r="AH101" s="187"/>
      <c r="AI101" s="23"/>
      <c r="AJ101" s="24"/>
      <c r="AK101" s="194"/>
      <c r="AL101" s="194"/>
      <c r="AM101" s="194"/>
      <c r="AN101" s="25"/>
      <c r="AO101" s="24"/>
      <c r="AP101" s="194"/>
      <c r="AQ101" s="194"/>
      <c r="AR101" s="194"/>
      <c r="AS101" s="25"/>
      <c r="AT101" s="77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7.149999999999999" customHeight="1" x14ac:dyDescent="0.35">
      <c r="A102" s="30">
        <v>97</v>
      </c>
      <c r="B102" s="30">
        <v>93</v>
      </c>
      <c r="C102" s="30">
        <f>B102-A102</f>
        <v>-4</v>
      </c>
      <c r="D102" s="92" t="s">
        <v>395</v>
      </c>
      <c r="E102" s="86">
        <f>LARGE(H102:AE102,1)+LARGE(H102:AE102,2)+LARGE(H102:AE102,3)+LARGE(H102:AE102,4)+LARGE(H102:AE102,5)+F102</f>
        <v>8</v>
      </c>
      <c r="F102" s="242"/>
      <c r="G102" s="93">
        <f>COUNT(H102:Z102)</f>
        <v>1</v>
      </c>
      <c r="H102" s="94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202" t="s">
        <v>13</v>
      </c>
      <c r="U102" s="94" t="s">
        <v>13</v>
      </c>
      <c r="V102" s="186" t="s">
        <v>13</v>
      </c>
      <c r="W102" s="94" t="s">
        <v>13</v>
      </c>
      <c r="X102" s="186">
        <v>8</v>
      </c>
      <c r="Y102" s="191" t="s">
        <v>13</v>
      </c>
      <c r="Z102" s="186" t="s">
        <v>13</v>
      </c>
      <c r="AA102" s="113">
        <v>0</v>
      </c>
      <c r="AB102" s="114">
        <v>0</v>
      </c>
      <c r="AC102" s="114">
        <v>0</v>
      </c>
      <c r="AD102" s="114">
        <v>0</v>
      </c>
      <c r="AE102" s="114">
        <v>0</v>
      </c>
      <c r="AF102" s="35"/>
      <c r="AG102" s="22"/>
      <c r="AH102" s="187"/>
      <c r="AI102" s="23"/>
      <c r="AJ102" s="24"/>
      <c r="AK102" s="194"/>
      <c r="AL102" s="194"/>
      <c r="AM102" s="194"/>
      <c r="AN102" s="25"/>
      <c r="AO102" s="24"/>
      <c r="AP102" s="194"/>
      <c r="AQ102" s="194"/>
      <c r="AR102" s="194"/>
      <c r="AS102" s="25"/>
      <c r="AT102" s="77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7.149999999999999" customHeight="1" x14ac:dyDescent="0.35">
      <c r="A103" s="30">
        <v>98</v>
      </c>
      <c r="B103" s="30">
        <v>94</v>
      </c>
      <c r="C103" s="30">
        <f>B103-A103</f>
        <v>-4</v>
      </c>
      <c r="D103" s="92" t="s">
        <v>92</v>
      </c>
      <c r="E103" s="86">
        <f>LARGE(H103:AE103,1)+LARGE(H103:AE103,2)+LARGE(H103:AE103,3)+LARGE(H103:AE103,4)+LARGE(H103:AE103,5)+F103</f>
        <v>8</v>
      </c>
      <c r="F103" s="242"/>
      <c r="G103" s="93">
        <f>COUNT(H103:Z103)</f>
        <v>1</v>
      </c>
      <c r="H103" s="94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202" t="s">
        <v>13</v>
      </c>
      <c r="U103" s="94" t="s">
        <v>13</v>
      </c>
      <c r="V103" s="186">
        <v>8</v>
      </c>
      <c r="W103" s="94" t="s">
        <v>13</v>
      </c>
      <c r="X103" s="186" t="s">
        <v>13</v>
      </c>
      <c r="Y103" s="191" t="s">
        <v>13</v>
      </c>
      <c r="Z103" s="186" t="s">
        <v>13</v>
      </c>
      <c r="AA103" s="113">
        <v>0</v>
      </c>
      <c r="AB103" s="114">
        <v>0</v>
      </c>
      <c r="AC103" s="114">
        <v>0</v>
      </c>
      <c r="AD103" s="114">
        <v>0</v>
      </c>
      <c r="AE103" s="114">
        <v>0</v>
      </c>
      <c r="AF103" s="35"/>
      <c r="AG103" s="22"/>
      <c r="AH103" s="187"/>
      <c r="AI103" s="23"/>
      <c r="AJ103" s="24"/>
      <c r="AK103" s="194"/>
      <c r="AL103" s="194"/>
      <c r="AM103" s="194"/>
      <c r="AN103" s="25"/>
      <c r="AO103" s="24"/>
      <c r="AP103" s="194"/>
      <c r="AQ103" s="194"/>
      <c r="AR103" s="194"/>
      <c r="AS103" s="25"/>
      <c r="AT103" s="77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7.149999999999999" customHeight="1" x14ac:dyDescent="0.35">
      <c r="A104" s="30">
        <v>99</v>
      </c>
      <c r="B104" s="30">
        <v>95</v>
      </c>
      <c r="C104" s="30">
        <f>B104-A104</f>
        <v>-4</v>
      </c>
      <c r="D104" s="92" t="s">
        <v>542</v>
      </c>
      <c r="E104" s="86">
        <f>LARGE(H104:AE104,1)+LARGE(H104:AE104,2)+LARGE(H104:AE104,3)+LARGE(H104:AE104,4)+LARGE(H104:AE104,5)+F104</f>
        <v>8</v>
      </c>
      <c r="F104" s="242"/>
      <c r="G104" s="93">
        <f>COUNT(H104:Z104)</f>
        <v>1</v>
      </c>
      <c r="H104" s="94"/>
      <c r="I104" s="191" t="s">
        <v>13</v>
      </c>
      <c r="J104" s="186">
        <v>8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202" t="s">
        <v>13</v>
      </c>
      <c r="U104" s="94" t="s">
        <v>13</v>
      </c>
      <c r="V104" s="186" t="s">
        <v>13</v>
      </c>
      <c r="W104" s="94" t="s">
        <v>13</v>
      </c>
      <c r="X104" s="186" t="s">
        <v>13</v>
      </c>
      <c r="Y104" s="191" t="s">
        <v>13</v>
      </c>
      <c r="Z104" s="186" t="s">
        <v>13</v>
      </c>
      <c r="AA104" s="113">
        <v>0</v>
      </c>
      <c r="AB104" s="114">
        <v>0</v>
      </c>
      <c r="AC104" s="114">
        <v>0</v>
      </c>
      <c r="AD104" s="114">
        <v>0</v>
      </c>
      <c r="AE104" s="114">
        <v>0</v>
      </c>
      <c r="AF104" s="35"/>
      <c r="AG104" s="22"/>
      <c r="AH104" s="187"/>
      <c r="AI104" s="23"/>
      <c r="AJ104" s="24"/>
      <c r="AK104" s="194"/>
      <c r="AL104" s="194"/>
      <c r="AM104" s="194"/>
      <c r="AN104" s="25"/>
      <c r="AO104" s="24"/>
      <c r="AP104" s="194"/>
      <c r="AQ104" s="194"/>
      <c r="AR104" s="194"/>
      <c r="AS104" s="25"/>
      <c r="AT104" s="77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7.149999999999999" customHeight="1" x14ac:dyDescent="0.35">
      <c r="A105" s="30">
        <v>100</v>
      </c>
      <c r="B105" s="30">
        <v>97</v>
      </c>
      <c r="C105" s="30">
        <f>B105-A105</f>
        <v>-3</v>
      </c>
      <c r="D105" s="92" t="s">
        <v>731</v>
      </c>
      <c r="E105" s="86">
        <f>LARGE(H105:AE105,1)+LARGE(H105:AE105,2)+LARGE(H105:AE105,3)+LARGE(H105:AE105,4)+LARGE(H105:AE105,5)+F105</f>
        <v>8</v>
      </c>
      <c r="F105" s="242"/>
      <c r="G105" s="93">
        <f>COUNT(H105:Z105)</f>
        <v>1</v>
      </c>
      <c r="H105" s="94"/>
      <c r="I105" s="191" t="s">
        <v>13</v>
      </c>
      <c r="J105" s="186" t="s">
        <v>13</v>
      </c>
      <c r="K105" s="191" t="s">
        <v>13</v>
      </c>
      <c r="L105" s="186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>
        <v>8</v>
      </c>
      <c r="S105" s="191" t="s">
        <v>13</v>
      </c>
      <c r="T105" s="202" t="s">
        <v>13</v>
      </c>
      <c r="U105" s="94" t="s">
        <v>13</v>
      </c>
      <c r="V105" s="186" t="s">
        <v>13</v>
      </c>
      <c r="W105" s="94" t="s">
        <v>13</v>
      </c>
      <c r="X105" s="186" t="s">
        <v>13</v>
      </c>
      <c r="Y105" s="191" t="s">
        <v>13</v>
      </c>
      <c r="Z105" s="186" t="s">
        <v>13</v>
      </c>
      <c r="AA105" s="113">
        <v>0</v>
      </c>
      <c r="AB105" s="114">
        <v>0</v>
      </c>
      <c r="AC105" s="114">
        <v>0</v>
      </c>
      <c r="AD105" s="114">
        <v>0</v>
      </c>
      <c r="AE105" s="114">
        <v>0</v>
      </c>
      <c r="AF105" s="35"/>
      <c r="AG105" s="22"/>
      <c r="AH105" s="187"/>
      <c r="AI105" s="23"/>
      <c r="AJ105" s="24"/>
      <c r="AK105" s="194"/>
      <c r="AL105" s="194"/>
      <c r="AM105" s="194"/>
      <c r="AN105" s="25"/>
      <c r="AO105" s="24"/>
      <c r="AP105" s="194"/>
      <c r="AQ105" s="194"/>
      <c r="AR105" s="194"/>
      <c r="AS105" s="25"/>
      <c r="AT105" s="77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7.149999999999999" customHeight="1" x14ac:dyDescent="0.35">
      <c r="A106" s="30">
        <v>101</v>
      </c>
      <c r="B106" s="30">
        <v>98</v>
      </c>
      <c r="C106" s="30">
        <f>B106-A106</f>
        <v>-3</v>
      </c>
      <c r="D106" s="92" t="s">
        <v>1519</v>
      </c>
      <c r="E106" s="86">
        <f>LARGE(H106:AE106,1)+LARGE(H106:AE106,2)+LARGE(H106:AE106,3)+LARGE(H106:AE106,4)+LARGE(H106:AE106,5)+F106</f>
        <v>8</v>
      </c>
      <c r="F106" s="242"/>
      <c r="G106" s="93">
        <f>COUNT(H106:Z106)</f>
        <v>1</v>
      </c>
      <c r="H106" s="94"/>
      <c r="I106" s="191" t="s">
        <v>13</v>
      </c>
      <c r="J106" s="186" t="s">
        <v>13</v>
      </c>
      <c r="K106" s="191" t="s">
        <v>13</v>
      </c>
      <c r="L106" s="186" t="s">
        <v>13</v>
      </c>
      <c r="M106" s="191" t="s">
        <v>13</v>
      </c>
      <c r="N106" s="186">
        <v>8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202" t="s">
        <v>13</v>
      </c>
      <c r="U106" s="94" t="s">
        <v>13</v>
      </c>
      <c r="V106" s="186" t="s">
        <v>13</v>
      </c>
      <c r="W106" s="94" t="s">
        <v>13</v>
      </c>
      <c r="X106" s="186" t="s">
        <v>13</v>
      </c>
      <c r="Y106" s="191" t="s">
        <v>13</v>
      </c>
      <c r="Z106" s="186" t="s">
        <v>13</v>
      </c>
      <c r="AA106" s="113">
        <v>0</v>
      </c>
      <c r="AB106" s="114">
        <v>0</v>
      </c>
      <c r="AC106" s="114">
        <v>0</v>
      </c>
      <c r="AD106" s="114">
        <v>0</v>
      </c>
      <c r="AE106" s="114">
        <v>0</v>
      </c>
      <c r="AF106" s="35"/>
      <c r="AG106" s="22"/>
      <c r="AH106" s="187"/>
      <c r="AI106" s="23"/>
      <c r="AJ106" s="24"/>
      <c r="AK106" s="194"/>
      <c r="AL106" s="194"/>
      <c r="AM106" s="194"/>
      <c r="AN106" s="25"/>
      <c r="AO106" s="24"/>
      <c r="AP106" s="194"/>
      <c r="AQ106" s="194"/>
      <c r="AR106" s="194"/>
      <c r="AS106" s="25"/>
      <c r="AT106" s="77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7.149999999999999" customHeight="1" x14ac:dyDescent="0.35">
      <c r="A107" s="30">
        <v>102</v>
      </c>
      <c r="B107" s="30"/>
      <c r="C107" s="30"/>
      <c r="D107" s="92" t="s">
        <v>1656</v>
      </c>
      <c r="E107" s="86">
        <f>LARGE(H107:AE107,1)+LARGE(H107:AE107,2)+LARGE(H107:AE107,3)+LARGE(H107:AE107,4)+LARGE(H107:AE107,5)+F107</f>
        <v>8</v>
      </c>
      <c r="F107" s="242"/>
      <c r="G107" s="93">
        <f>COUNT(H107:Z107)</f>
        <v>1</v>
      </c>
      <c r="H107" s="94"/>
      <c r="I107" s="191">
        <v>8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202" t="s">
        <v>13</v>
      </c>
      <c r="U107" s="94" t="s">
        <v>13</v>
      </c>
      <c r="V107" s="186" t="s">
        <v>13</v>
      </c>
      <c r="W107" s="94" t="s">
        <v>13</v>
      </c>
      <c r="X107" s="186" t="s">
        <v>13</v>
      </c>
      <c r="Y107" s="191" t="s">
        <v>13</v>
      </c>
      <c r="Z107" s="186" t="s">
        <v>13</v>
      </c>
      <c r="AA107" s="113">
        <v>0</v>
      </c>
      <c r="AB107" s="114">
        <v>0</v>
      </c>
      <c r="AC107" s="114">
        <v>0</v>
      </c>
      <c r="AD107" s="114">
        <v>0</v>
      </c>
      <c r="AE107" s="114">
        <v>0</v>
      </c>
      <c r="AF107" s="35"/>
      <c r="AG107" s="22"/>
      <c r="AH107" s="187"/>
      <c r="AI107" s="23"/>
      <c r="AJ107" s="24"/>
      <c r="AK107" s="194"/>
      <c r="AL107" s="194"/>
      <c r="AM107" s="194"/>
      <c r="AN107" s="25"/>
      <c r="AO107" s="24"/>
      <c r="AP107" s="194"/>
      <c r="AQ107" s="194"/>
      <c r="AR107" s="194"/>
      <c r="AS107" s="25"/>
      <c r="AT107" s="77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7.149999999999999" customHeight="1" x14ac:dyDescent="0.35">
      <c r="A108" s="30">
        <v>103</v>
      </c>
      <c r="B108" s="30">
        <v>99</v>
      </c>
      <c r="C108" s="30">
        <f>B108-A108</f>
        <v>-4</v>
      </c>
      <c r="D108" s="92" t="s">
        <v>99</v>
      </c>
      <c r="E108" s="86">
        <f>LARGE(H108:AE108,1)+LARGE(H108:AE108,2)+LARGE(H108:AE108,3)+LARGE(H108:AE108,4)+LARGE(H108:AE108,5)+F108</f>
        <v>6</v>
      </c>
      <c r="F108" s="242"/>
      <c r="G108" s="93">
        <f>COUNT(H108:Z108)</f>
        <v>1</v>
      </c>
      <c r="H108" s="94"/>
      <c r="I108" s="191" t="s">
        <v>13</v>
      </c>
      <c r="J108" s="186" t="s">
        <v>13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202" t="s">
        <v>13</v>
      </c>
      <c r="U108" s="94" t="s">
        <v>13</v>
      </c>
      <c r="V108" s="186" t="s">
        <v>13</v>
      </c>
      <c r="W108" s="94" t="s">
        <v>13</v>
      </c>
      <c r="X108" s="186">
        <v>6</v>
      </c>
      <c r="Y108" s="191" t="s">
        <v>13</v>
      </c>
      <c r="Z108" s="186" t="s">
        <v>13</v>
      </c>
      <c r="AA108" s="113">
        <v>0</v>
      </c>
      <c r="AB108" s="114">
        <v>0</v>
      </c>
      <c r="AC108" s="114">
        <v>0</v>
      </c>
      <c r="AD108" s="114">
        <v>0</v>
      </c>
      <c r="AE108" s="114">
        <v>0</v>
      </c>
      <c r="AF108" s="35"/>
      <c r="AG108" s="22"/>
      <c r="AH108" s="187"/>
      <c r="AI108" s="23"/>
      <c r="AJ108" s="24"/>
      <c r="AK108" s="194"/>
      <c r="AL108" s="194"/>
      <c r="AM108" s="194"/>
      <c r="AN108" s="25"/>
      <c r="AO108" s="24"/>
      <c r="AP108" s="194"/>
      <c r="AQ108" s="194"/>
      <c r="AR108" s="194"/>
      <c r="AS108" s="25"/>
      <c r="AT108" s="77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7.149999999999999" customHeight="1" x14ac:dyDescent="0.35">
      <c r="A109" s="30">
        <v>104</v>
      </c>
      <c r="B109" s="30">
        <v>100</v>
      </c>
      <c r="C109" s="30">
        <f>B109-A109</f>
        <v>-4</v>
      </c>
      <c r="D109" s="92" t="s">
        <v>97</v>
      </c>
      <c r="E109" s="86">
        <f>LARGE(H109:AE109,1)+LARGE(H109:AE109,2)+LARGE(H109:AE109,3)+LARGE(H109:AE109,4)+LARGE(H109:AE109,5)+F109</f>
        <v>6</v>
      </c>
      <c r="F109" s="242"/>
      <c r="G109" s="93">
        <f>COUNT(H109:Z109)</f>
        <v>1</v>
      </c>
      <c r="H109" s="94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202" t="s">
        <v>13</v>
      </c>
      <c r="U109" s="94" t="s">
        <v>13</v>
      </c>
      <c r="V109" s="186">
        <v>6</v>
      </c>
      <c r="W109" s="94" t="s">
        <v>13</v>
      </c>
      <c r="X109" s="186" t="s">
        <v>13</v>
      </c>
      <c r="Y109" s="191" t="s">
        <v>13</v>
      </c>
      <c r="Z109" s="186" t="s">
        <v>13</v>
      </c>
      <c r="AA109" s="113">
        <v>0</v>
      </c>
      <c r="AB109" s="114">
        <v>0</v>
      </c>
      <c r="AC109" s="114">
        <v>0</v>
      </c>
      <c r="AD109" s="114">
        <v>0</v>
      </c>
      <c r="AE109" s="114">
        <v>0</v>
      </c>
      <c r="AF109" s="35"/>
      <c r="AG109" s="22"/>
      <c r="AH109" s="187"/>
      <c r="AI109" s="23"/>
      <c r="AJ109" s="24"/>
      <c r="AK109" s="194"/>
      <c r="AL109" s="194"/>
      <c r="AM109" s="194"/>
      <c r="AN109" s="25"/>
      <c r="AO109" s="24"/>
      <c r="AP109" s="194"/>
      <c r="AQ109" s="194"/>
      <c r="AR109" s="194"/>
      <c r="AS109" s="25"/>
      <c r="AT109" s="77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7.149999999999999" customHeight="1" x14ac:dyDescent="0.35">
      <c r="A110" s="30">
        <v>105</v>
      </c>
      <c r="B110" s="30">
        <v>101</v>
      </c>
      <c r="C110" s="30">
        <f>B110-A110</f>
        <v>-4</v>
      </c>
      <c r="D110" s="92" t="s">
        <v>750</v>
      </c>
      <c r="E110" s="86">
        <f>LARGE(H110:AE110,1)+LARGE(H110:AE110,2)+LARGE(H110:AE110,3)+LARGE(H110:AE110,4)+LARGE(H110:AE110,5)+F110</f>
        <v>6</v>
      </c>
      <c r="F110" s="242"/>
      <c r="G110" s="93">
        <f>COUNT(H110:Z110)</f>
        <v>1</v>
      </c>
      <c r="H110" s="94"/>
      <c r="I110" s="191" t="s">
        <v>13</v>
      </c>
      <c r="J110" s="186" t="s">
        <v>13</v>
      </c>
      <c r="K110" s="191" t="s">
        <v>13</v>
      </c>
      <c r="L110" s="186" t="s">
        <v>13</v>
      </c>
      <c r="M110" s="191">
        <v>6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202" t="s">
        <v>13</v>
      </c>
      <c r="U110" s="94" t="s">
        <v>13</v>
      </c>
      <c r="V110" s="186" t="s">
        <v>13</v>
      </c>
      <c r="W110" s="94" t="s">
        <v>13</v>
      </c>
      <c r="X110" s="186" t="s">
        <v>13</v>
      </c>
      <c r="Y110" s="191" t="s">
        <v>13</v>
      </c>
      <c r="Z110" s="186" t="s">
        <v>13</v>
      </c>
      <c r="AA110" s="113">
        <v>0</v>
      </c>
      <c r="AB110" s="114">
        <v>0</v>
      </c>
      <c r="AC110" s="114">
        <v>0</v>
      </c>
      <c r="AD110" s="114">
        <v>0</v>
      </c>
      <c r="AE110" s="114">
        <v>0</v>
      </c>
      <c r="AF110" s="35"/>
      <c r="AG110" s="22"/>
      <c r="AH110" s="187"/>
      <c r="AI110" s="23"/>
      <c r="AJ110" s="24"/>
      <c r="AK110" s="194"/>
      <c r="AL110" s="194"/>
      <c r="AM110" s="194"/>
      <c r="AN110" s="25"/>
      <c r="AO110" s="24"/>
      <c r="AP110" s="194"/>
      <c r="AQ110" s="194"/>
      <c r="AR110" s="194"/>
      <c r="AS110" s="25"/>
      <c r="AT110" s="77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7.149999999999999" customHeight="1" x14ac:dyDescent="0.35">
      <c r="A111" s="30">
        <v>106</v>
      </c>
      <c r="B111" s="30">
        <v>102</v>
      </c>
      <c r="C111" s="30">
        <f>B111-A111</f>
        <v>-4</v>
      </c>
      <c r="D111" s="92" t="s">
        <v>700</v>
      </c>
      <c r="E111" s="86">
        <f>LARGE(H111:AE111,1)+LARGE(H111:AE111,2)+LARGE(H111:AE111,3)+LARGE(H111:AE111,4)+LARGE(H111:AE111,5)+F111</f>
        <v>6</v>
      </c>
      <c r="F111" s="242"/>
      <c r="G111" s="93">
        <f>COUNT(H111:Z111)</f>
        <v>1</v>
      </c>
      <c r="H111" s="94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202">
        <v>6</v>
      </c>
      <c r="U111" s="94" t="s">
        <v>13</v>
      </c>
      <c r="V111" s="186" t="s">
        <v>13</v>
      </c>
      <c r="W111" s="94" t="s">
        <v>13</v>
      </c>
      <c r="X111" s="186" t="s">
        <v>13</v>
      </c>
      <c r="Y111" s="191" t="s">
        <v>13</v>
      </c>
      <c r="Z111" s="186" t="s">
        <v>13</v>
      </c>
      <c r="AA111" s="113">
        <v>0</v>
      </c>
      <c r="AB111" s="114">
        <v>0</v>
      </c>
      <c r="AC111" s="114">
        <v>0</v>
      </c>
      <c r="AD111" s="114">
        <v>0</v>
      </c>
      <c r="AE111" s="114">
        <v>0</v>
      </c>
      <c r="AF111" s="35"/>
      <c r="AG111" s="22"/>
      <c r="AH111" s="187"/>
      <c r="AI111" s="23"/>
      <c r="AJ111" s="24"/>
      <c r="AK111" s="194"/>
      <c r="AL111" s="194"/>
      <c r="AM111" s="194"/>
      <c r="AN111" s="25"/>
      <c r="AO111" s="24"/>
      <c r="AP111" s="194"/>
      <c r="AQ111" s="194"/>
      <c r="AR111" s="194"/>
      <c r="AS111" s="25"/>
      <c r="AT111" s="77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7.149999999999999" customHeight="1" x14ac:dyDescent="0.35">
      <c r="A112" s="30">
        <v>107</v>
      </c>
      <c r="B112" s="30">
        <v>103</v>
      </c>
      <c r="C112" s="30">
        <f>B112-A112</f>
        <v>-4</v>
      </c>
      <c r="D112" s="92" t="s">
        <v>978</v>
      </c>
      <c r="E112" s="86">
        <f>LARGE(H112:AE112,1)+LARGE(H112:AE112,2)+LARGE(H112:AE112,3)+LARGE(H112:AE112,4)+LARGE(H112:AE112,5)+F112</f>
        <v>6</v>
      </c>
      <c r="F112" s="242"/>
      <c r="G112" s="93">
        <f>COUNT(H112:Z112)</f>
        <v>1</v>
      </c>
      <c r="H112" s="94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202" t="s">
        <v>13</v>
      </c>
      <c r="U112" s="94" t="s">
        <v>13</v>
      </c>
      <c r="V112" s="186" t="s">
        <v>13</v>
      </c>
      <c r="W112" s="94" t="s">
        <v>13</v>
      </c>
      <c r="X112" s="186" t="s">
        <v>13</v>
      </c>
      <c r="Y112" s="191">
        <v>6</v>
      </c>
      <c r="Z112" s="186" t="s">
        <v>13</v>
      </c>
      <c r="AA112" s="113">
        <v>0</v>
      </c>
      <c r="AB112" s="114">
        <v>0</v>
      </c>
      <c r="AC112" s="114">
        <v>0</v>
      </c>
      <c r="AD112" s="114">
        <v>0</v>
      </c>
      <c r="AE112" s="114">
        <v>0</v>
      </c>
      <c r="AF112" s="35"/>
      <c r="AG112" s="22"/>
      <c r="AH112" s="187"/>
      <c r="AI112" s="23"/>
      <c r="AJ112" s="24"/>
      <c r="AK112" s="194"/>
      <c r="AL112" s="194"/>
      <c r="AM112" s="194"/>
      <c r="AN112" s="25"/>
      <c r="AO112" s="24"/>
      <c r="AP112" s="194"/>
      <c r="AQ112" s="194"/>
      <c r="AR112" s="194"/>
      <c r="AS112" s="25"/>
      <c r="AT112" s="77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7.149999999999999" customHeight="1" x14ac:dyDescent="0.35">
      <c r="A113" s="30">
        <v>108</v>
      </c>
      <c r="B113" s="30">
        <v>104</v>
      </c>
      <c r="C113" s="30">
        <f>B113-A113</f>
        <v>-4</v>
      </c>
      <c r="D113" s="92" t="s">
        <v>366</v>
      </c>
      <c r="E113" s="86">
        <f>LARGE(H113:AE113,1)+LARGE(H113:AE113,2)+LARGE(H113:AE113,3)+LARGE(H113:AE113,4)+LARGE(H113:AE113,5)+F113</f>
        <v>6</v>
      </c>
      <c r="F113" s="242"/>
      <c r="G113" s="93">
        <f>COUNT(H113:Z113)</f>
        <v>1</v>
      </c>
      <c r="H113" s="94"/>
      <c r="I113" s="191" t="s">
        <v>13</v>
      </c>
      <c r="J113" s="186" t="s">
        <v>13</v>
      </c>
      <c r="K113" s="191" t="s">
        <v>13</v>
      </c>
      <c r="L113" s="186">
        <v>6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202" t="s">
        <v>13</v>
      </c>
      <c r="U113" s="94" t="s">
        <v>13</v>
      </c>
      <c r="V113" s="186" t="s">
        <v>13</v>
      </c>
      <c r="W113" s="94" t="s">
        <v>13</v>
      </c>
      <c r="X113" s="186" t="s">
        <v>13</v>
      </c>
      <c r="Y113" s="191" t="s">
        <v>13</v>
      </c>
      <c r="Z113" s="186" t="s">
        <v>13</v>
      </c>
      <c r="AA113" s="113">
        <v>0</v>
      </c>
      <c r="AB113" s="114">
        <v>0</v>
      </c>
      <c r="AC113" s="114">
        <v>0</v>
      </c>
      <c r="AD113" s="114">
        <v>0</v>
      </c>
      <c r="AE113" s="114">
        <v>0</v>
      </c>
      <c r="AF113" s="35"/>
      <c r="AG113" s="22"/>
      <c r="AH113" s="187"/>
      <c r="AI113" s="23"/>
      <c r="AJ113" s="24"/>
      <c r="AK113" s="194"/>
      <c r="AL113" s="194"/>
      <c r="AM113" s="194"/>
      <c r="AN113" s="25"/>
      <c r="AO113" s="24"/>
      <c r="AP113" s="194"/>
      <c r="AQ113" s="194"/>
      <c r="AR113" s="194"/>
      <c r="AS113" s="25"/>
      <c r="AT113" s="77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7.149999999999999" customHeight="1" x14ac:dyDescent="0.35">
      <c r="A114" s="30">
        <v>109</v>
      </c>
      <c r="B114" s="30">
        <v>105</v>
      </c>
      <c r="C114" s="30">
        <f>B114-A114</f>
        <v>-4</v>
      </c>
      <c r="D114" s="92" t="s">
        <v>1481</v>
      </c>
      <c r="E114" s="86">
        <f>LARGE(H114:AE114,1)+LARGE(H114:AE114,2)+LARGE(H114:AE114,3)+LARGE(H114:AE114,4)+LARGE(H114:AE114,5)+F114</f>
        <v>6</v>
      </c>
      <c r="F114" s="242"/>
      <c r="G114" s="93">
        <f>COUNT(H114:Z114)</f>
        <v>1</v>
      </c>
      <c r="H114" s="94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>
        <v>6</v>
      </c>
      <c r="R114" s="186" t="s">
        <v>13</v>
      </c>
      <c r="S114" s="191" t="s">
        <v>13</v>
      </c>
      <c r="T114" s="202" t="s">
        <v>13</v>
      </c>
      <c r="U114" s="94" t="s">
        <v>13</v>
      </c>
      <c r="V114" s="186" t="s">
        <v>13</v>
      </c>
      <c r="W114" s="94" t="s">
        <v>13</v>
      </c>
      <c r="X114" s="186" t="s">
        <v>13</v>
      </c>
      <c r="Y114" s="191" t="s">
        <v>13</v>
      </c>
      <c r="Z114" s="186" t="s">
        <v>13</v>
      </c>
      <c r="AA114" s="113">
        <v>0</v>
      </c>
      <c r="AB114" s="114">
        <v>0</v>
      </c>
      <c r="AC114" s="114">
        <v>0</v>
      </c>
      <c r="AD114" s="114">
        <v>0</v>
      </c>
      <c r="AE114" s="114">
        <v>0</v>
      </c>
      <c r="AF114" s="35"/>
      <c r="AG114" s="22"/>
      <c r="AH114" s="187"/>
      <c r="AI114" s="23"/>
      <c r="AJ114" s="24"/>
      <c r="AK114" s="194"/>
      <c r="AL114" s="194"/>
      <c r="AM114" s="194"/>
      <c r="AN114" s="25"/>
      <c r="AO114" s="24"/>
      <c r="AP114" s="194"/>
      <c r="AQ114" s="194"/>
      <c r="AR114" s="194"/>
      <c r="AS114" s="25"/>
      <c r="AT114" s="77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7.149999999999999" customHeight="1" x14ac:dyDescent="0.35">
      <c r="A115" s="30">
        <v>110</v>
      </c>
      <c r="B115" s="30">
        <v>107</v>
      </c>
      <c r="C115" s="30">
        <f>B115-A115</f>
        <v>-3</v>
      </c>
      <c r="D115" s="92" t="s">
        <v>334</v>
      </c>
      <c r="E115" s="86">
        <f>LARGE(H115:AE115,1)+LARGE(H115:AE115,2)+LARGE(H115:AE115,3)+LARGE(H115:AE115,4)+LARGE(H115:AE115,5)+F115</f>
        <v>6</v>
      </c>
      <c r="F115" s="242"/>
      <c r="G115" s="93">
        <f>COUNT(H115:Z115)</f>
        <v>1</v>
      </c>
      <c r="H115" s="94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>
        <v>6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202" t="s">
        <v>13</v>
      </c>
      <c r="U115" s="94" t="s">
        <v>13</v>
      </c>
      <c r="V115" s="186" t="s">
        <v>13</v>
      </c>
      <c r="W115" s="94" t="s">
        <v>13</v>
      </c>
      <c r="X115" s="186" t="s">
        <v>13</v>
      </c>
      <c r="Y115" s="191" t="s">
        <v>13</v>
      </c>
      <c r="Z115" s="186" t="s">
        <v>13</v>
      </c>
      <c r="AA115" s="113">
        <v>0</v>
      </c>
      <c r="AB115" s="114">
        <v>0</v>
      </c>
      <c r="AC115" s="114">
        <v>0</v>
      </c>
      <c r="AD115" s="114">
        <v>0</v>
      </c>
      <c r="AE115" s="114">
        <v>0</v>
      </c>
      <c r="AF115" s="35"/>
      <c r="AG115" s="22"/>
      <c r="AH115" s="187"/>
      <c r="AI115" s="23"/>
      <c r="AJ115" s="24"/>
      <c r="AK115" s="194"/>
      <c r="AL115" s="194"/>
      <c r="AM115" s="194"/>
      <c r="AN115" s="25"/>
      <c r="AO115" s="24"/>
      <c r="AP115" s="194"/>
      <c r="AQ115" s="194"/>
      <c r="AR115" s="194"/>
      <c r="AS115" s="25"/>
      <c r="AT115" s="77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7.149999999999999" customHeight="1" x14ac:dyDescent="0.35">
      <c r="A116" s="30">
        <v>111</v>
      </c>
      <c r="B116" s="30">
        <v>108</v>
      </c>
      <c r="C116" s="30">
        <f>B116-A116</f>
        <v>-3</v>
      </c>
      <c r="D116" s="92" t="s">
        <v>1556</v>
      </c>
      <c r="E116" s="86">
        <f>LARGE(H116:AE116,1)+LARGE(H116:AE116,2)+LARGE(H116:AE116,3)+LARGE(H116:AE116,4)+LARGE(H116:AE116,5)+F116</f>
        <v>6</v>
      </c>
      <c r="F116" s="242"/>
      <c r="G116" s="93">
        <f>COUNT(H116:Z116)</f>
        <v>1</v>
      </c>
      <c r="H116" s="94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>
        <v>6</v>
      </c>
      <c r="T116" s="202" t="s">
        <v>13</v>
      </c>
      <c r="U116" s="94" t="s">
        <v>13</v>
      </c>
      <c r="V116" s="186" t="s">
        <v>13</v>
      </c>
      <c r="W116" s="94" t="s">
        <v>13</v>
      </c>
      <c r="X116" s="186" t="s">
        <v>13</v>
      </c>
      <c r="Y116" s="191" t="s">
        <v>13</v>
      </c>
      <c r="Z116" s="186" t="s">
        <v>13</v>
      </c>
      <c r="AA116" s="113">
        <v>0</v>
      </c>
      <c r="AB116" s="114">
        <v>0</v>
      </c>
      <c r="AC116" s="114">
        <v>0</v>
      </c>
      <c r="AD116" s="114">
        <v>0</v>
      </c>
      <c r="AE116" s="114">
        <v>0</v>
      </c>
      <c r="AF116" s="35"/>
      <c r="AG116" s="22"/>
      <c r="AH116" s="187"/>
      <c r="AI116" s="23"/>
      <c r="AJ116" s="24"/>
      <c r="AK116" s="194"/>
      <c r="AL116" s="194"/>
      <c r="AM116" s="194"/>
      <c r="AN116" s="25"/>
      <c r="AO116" s="24"/>
      <c r="AP116" s="194"/>
      <c r="AQ116" s="194"/>
      <c r="AR116" s="194"/>
      <c r="AS116" s="25"/>
      <c r="AT116" s="77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7.149999999999999" customHeight="1" x14ac:dyDescent="0.35">
      <c r="A117" s="30">
        <v>112</v>
      </c>
      <c r="B117" s="30"/>
      <c r="C117" s="30"/>
      <c r="D117" s="92" t="s">
        <v>1657</v>
      </c>
      <c r="E117" s="86">
        <f>LARGE(H117:AE117,1)+LARGE(H117:AE117,2)+LARGE(H117:AE117,3)+LARGE(H117:AE117,4)+LARGE(H117:AE117,5)+F117</f>
        <v>6</v>
      </c>
      <c r="F117" s="242"/>
      <c r="G117" s="93">
        <f>COUNT(H117:Z117)</f>
        <v>1</v>
      </c>
      <c r="H117" s="94"/>
      <c r="I117" s="191">
        <v>6</v>
      </c>
      <c r="J117" s="186" t="s">
        <v>13</v>
      </c>
      <c r="K117" s="191" t="s">
        <v>13</v>
      </c>
      <c r="L117" s="186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202" t="s">
        <v>13</v>
      </c>
      <c r="U117" s="94" t="s">
        <v>13</v>
      </c>
      <c r="V117" s="186" t="s">
        <v>13</v>
      </c>
      <c r="W117" s="94" t="s">
        <v>13</v>
      </c>
      <c r="X117" s="186" t="s">
        <v>13</v>
      </c>
      <c r="Y117" s="191" t="s">
        <v>13</v>
      </c>
      <c r="Z117" s="186" t="s">
        <v>13</v>
      </c>
      <c r="AA117" s="113">
        <v>0</v>
      </c>
      <c r="AB117" s="114">
        <v>0</v>
      </c>
      <c r="AC117" s="114">
        <v>0</v>
      </c>
      <c r="AD117" s="114">
        <v>0</v>
      </c>
      <c r="AE117" s="114">
        <v>0</v>
      </c>
      <c r="AF117" s="35"/>
      <c r="AG117" s="22"/>
      <c r="AH117" s="187"/>
      <c r="AI117" s="23"/>
      <c r="AJ117" s="24"/>
      <c r="AK117" s="194"/>
      <c r="AL117" s="194"/>
      <c r="AM117" s="194"/>
      <c r="AN117" s="25"/>
      <c r="AO117" s="24"/>
      <c r="AP117" s="194"/>
      <c r="AQ117" s="194"/>
      <c r="AR117" s="194"/>
      <c r="AS117" s="25"/>
      <c r="AT117" s="77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7.149999999999999" customHeight="1" x14ac:dyDescent="0.35">
      <c r="A118" s="30">
        <v>113</v>
      </c>
      <c r="B118" s="30">
        <v>109</v>
      </c>
      <c r="C118" s="30">
        <f>B118-A118</f>
        <v>-4</v>
      </c>
      <c r="D118" s="92" t="s">
        <v>563</v>
      </c>
      <c r="E118" s="86">
        <f>LARGE(H118:AE118,1)+LARGE(H118:AE118,2)+LARGE(H118:AE118,3)+LARGE(H118:AE118,4)+LARGE(H118:AE118,5)+F118</f>
        <v>6</v>
      </c>
      <c r="F118" s="242"/>
      <c r="G118" s="93">
        <f>COUNT(H118:Z118)</f>
        <v>2</v>
      </c>
      <c r="H118" s="94"/>
      <c r="I118" s="191" t="s">
        <v>13</v>
      </c>
      <c r="J118" s="186" t="s">
        <v>13</v>
      </c>
      <c r="K118" s="191" t="s">
        <v>13</v>
      </c>
      <c r="L118" s="186" t="s">
        <v>13</v>
      </c>
      <c r="M118" s="191" t="s">
        <v>13</v>
      </c>
      <c r="N118" s="186" t="s">
        <v>13</v>
      </c>
      <c r="O118" s="191">
        <v>2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202" t="s">
        <v>13</v>
      </c>
      <c r="U118" s="94" t="s">
        <v>13</v>
      </c>
      <c r="V118" s="186" t="s">
        <v>13</v>
      </c>
      <c r="W118" s="94" t="s">
        <v>13</v>
      </c>
      <c r="X118" s="186" t="s">
        <v>13</v>
      </c>
      <c r="Y118" s="191" t="s">
        <v>13</v>
      </c>
      <c r="Z118" s="186">
        <v>4</v>
      </c>
      <c r="AA118" s="113">
        <v>0</v>
      </c>
      <c r="AB118" s="114">
        <v>0</v>
      </c>
      <c r="AC118" s="114">
        <v>0</v>
      </c>
      <c r="AD118" s="114">
        <v>0</v>
      </c>
      <c r="AE118" s="114">
        <v>0</v>
      </c>
      <c r="AF118" s="35"/>
      <c r="AG118" s="22"/>
      <c r="AH118" s="187"/>
      <c r="AI118" s="23"/>
      <c r="AJ118" s="24"/>
      <c r="AK118" s="194"/>
      <c r="AL118" s="194"/>
      <c r="AM118" s="194"/>
      <c r="AN118" s="25"/>
      <c r="AO118" s="24"/>
      <c r="AP118" s="194"/>
      <c r="AQ118" s="194"/>
      <c r="AR118" s="194"/>
      <c r="AS118" s="25"/>
      <c r="AT118" s="77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7.149999999999999" customHeight="1" x14ac:dyDescent="0.35">
      <c r="A119" s="30">
        <v>114</v>
      </c>
      <c r="B119" s="30">
        <v>110</v>
      </c>
      <c r="C119" s="30">
        <f>B119-A119</f>
        <v>-4</v>
      </c>
      <c r="D119" s="92" t="s">
        <v>624</v>
      </c>
      <c r="E119" s="86">
        <f>LARGE(H119:AE119,1)+LARGE(H119:AE119,2)+LARGE(H119:AE119,3)+LARGE(H119:AE119,4)+LARGE(H119:AE119,5)+F119</f>
        <v>6</v>
      </c>
      <c r="F119" s="242"/>
      <c r="G119" s="93">
        <f>COUNT(H119:Z119)</f>
        <v>2</v>
      </c>
      <c r="H119" s="94"/>
      <c r="I119" s="191" t="s">
        <v>13</v>
      </c>
      <c r="J119" s="186" t="s">
        <v>13</v>
      </c>
      <c r="K119" s="191" t="s">
        <v>13</v>
      </c>
      <c r="L119" s="186" t="s">
        <v>13</v>
      </c>
      <c r="M119" s="191">
        <v>4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>
        <v>2</v>
      </c>
      <c r="T119" s="202" t="s">
        <v>13</v>
      </c>
      <c r="U119" s="94" t="s">
        <v>13</v>
      </c>
      <c r="V119" s="186" t="s">
        <v>13</v>
      </c>
      <c r="W119" s="94" t="s">
        <v>13</v>
      </c>
      <c r="X119" s="186" t="s">
        <v>13</v>
      </c>
      <c r="Y119" s="191" t="s">
        <v>13</v>
      </c>
      <c r="Z119" s="186" t="s">
        <v>13</v>
      </c>
      <c r="AA119" s="113">
        <v>0</v>
      </c>
      <c r="AB119" s="114">
        <v>0</v>
      </c>
      <c r="AC119" s="114">
        <v>0</v>
      </c>
      <c r="AD119" s="114">
        <v>0</v>
      </c>
      <c r="AE119" s="114">
        <v>0</v>
      </c>
      <c r="AF119" s="35"/>
      <c r="AG119" s="22"/>
      <c r="AH119" s="187"/>
      <c r="AI119" s="23"/>
      <c r="AJ119" s="24"/>
      <c r="AK119" s="194"/>
      <c r="AL119" s="194"/>
      <c r="AM119" s="194"/>
      <c r="AN119" s="25"/>
      <c r="AO119" s="24"/>
      <c r="AP119" s="194"/>
      <c r="AQ119" s="194"/>
      <c r="AR119" s="194"/>
      <c r="AS119" s="25"/>
      <c r="AT119" s="77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7.149999999999999" customHeight="1" x14ac:dyDescent="0.35">
      <c r="A120" s="30">
        <v>115</v>
      </c>
      <c r="B120" s="30">
        <v>111</v>
      </c>
      <c r="C120" s="30">
        <f>B120-A120</f>
        <v>-4</v>
      </c>
      <c r="D120" s="92" t="s">
        <v>1591</v>
      </c>
      <c r="E120" s="86">
        <f>LARGE(H120:AE120,1)+LARGE(H120:AE120,2)+LARGE(H120:AE120,3)+LARGE(H120:AE120,4)+LARGE(H120:AE120,5)+F120</f>
        <v>5</v>
      </c>
      <c r="F120" s="242"/>
      <c r="G120" s="93">
        <f>COUNT(H120:Z120)</f>
        <v>1</v>
      </c>
      <c r="H120" s="94"/>
      <c r="I120" s="191" t="s">
        <v>13</v>
      </c>
      <c r="J120" s="186" t="s">
        <v>13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202" t="s">
        <v>13</v>
      </c>
      <c r="U120" s="94">
        <v>5</v>
      </c>
      <c r="V120" s="186" t="s">
        <v>13</v>
      </c>
      <c r="W120" s="94" t="s">
        <v>13</v>
      </c>
      <c r="X120" s="186" t="s">
        <v>13</v>
      </c>
      <c r="Y120" s="191" t="s">
        <v>13</v>
      </c>
      <c r="Z120" s="186" t="s">
        <v>13</v>
      </c>
      <c r="AA120" s="113">
        <v>0</v>
      </c>
      <c r="AB120" s="114">
        <v>0</v>
      </c>
      <c r="AC120" s="114">
        <v>0</v>
      </c>
      <c r="AD120" s="114">
        <v>0</v>
      </c>
      <c r="AE120" s="114">
        <v>0</v>
      </c>
      <c r="AF120" s="35"/>
      <c r="AG120" s="22"/>
      <c r="AH120" s="187"/>
      <c r="AI120" s="23"/>
      <c r="AJ120" s="24"/>
      <c r="AK120" s="194"/>
      <c r="AL120" s="194"/>
      <c r="AM120" s="194"/>
      <c r="AN120" s="25"/>
      <c r="AO120" s="24"/>
      <c r="AP120" s="194"/>
      <c r="AQ120" s="194"/>
      <c r="AR120" s="194"/>
      <c r="AS120" s="25"/>
      <c r="AT120" s="77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7.149999999999999" customHeight="1" x14ac:dyDescent="0.35">
      <c r="A121" s="30">
        <v>116</v>
      </c>
      <c r="B121" s="30">
        <v>112</v>
      </c>
      <c r="C121" s="30">
        <f>B121-A121</f>
        <v>-4</v>
      </c>
      <c r="D121" s="92" t="s">
        <v>86</v>
      </c>
      <c r="E121" s="86">
        <f>LARGE(H121:AE121,1)+LARGE(H121:AE121,2)+LARGE(H121:AE121,3)+LARGE(H121:AE121,4)+LARGE(H121:AE121,5)+F121</f>
        <v>4</v>
      </c>
      <c r="F121" s="242"/>
      <c r="G121" s="93">
        <f>COUNT(H121:Z121)</f>
        <v>1</v>
      </c>
      <c r="H121" s="94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>
        <v>4</v>
      </c>
      <c r="R121" s="186" t="s">
        <v>13</v>
      </c>
      <c r="S121" s="191" t="s">
        <v>13</v>
      </c>
      <c r="T121" s="202" t="s">
        <v>13</v>
      </c>
      <c r="U121" s="94" t="s">
        <v>13</v>
      </c>
      <c r="V121" s="186" t="s">
        <v>13</v>
      </c>
      <c r="W121" s="94" t="s">
        <v>13</v>
      </c>
      <c r="X121" s="186" t="s">
        <v>13</v>
      </c>
      <c r="Y121" s="191" t="s">
        <v>13</v>
      </c>
      <c r="Z121" s="186" t="s">
        <v>13</v>
      </c>
      <c r="AA121" s="113">
        <v>0</v>
      </c>
      <c r="AB121" s="114">
        <v>0</v>
      </c>
      <c r="AC121" s="114">
        <v>0</v>
      </c>
      <c r="AD121" s="114">
        <v>0</v>
      </c>
      <c r="AE121" s="114">
        <v>0</v>
      </c>
      <c r="AF121" s="35"/>
      <c r="AG121" s="22"/>
      <c r="AH121" s="187"/>
      <c r="AI121" s="23"/>
      <c r="AJ121" s="24"/>
      <c r="AK121" s="194"/>
      <c r="AL121" s="194"/>
      <c r="AM121" s="194"/>
      <c r="AN121" s="25"/>
      <c r="AO121" s="24"/>
      <c r="AP121" s="194"/>
      <c r="AQ121" s="194"/>
      <c r="AR121" s="194"/>
      <c r="AS121" s="25"/>
      <c r="AT121" s="77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7.149999999999999" customHeight="1" x14ac:dyDescent="0.35">
      <c r="A122" s="30">
        <v>117</v>
      </c>
      <c r="B122" s="30">
        <v>113</v>
      </c>
      <c r="C122" s="30">
        <f>B122-A122</f>
        <v>-4</v>
      </c>
      <c r="D122" s="92" t="s">
        <v>909</v>
      </c>
      <c r="E122" s="86">
        <f>LARGE(H122:AE122,1)+LARGE(H122:AE122,2)+LARGE(H122:AE122,3)+LARGE(H122:AE122,4)+LARGE(H122:AE122,5)+F122</f>
        <v>4</v>
      </c>
      <c r="F122" s="242"/>
      <c r="G122" s="93">
        <f>COUNT(H122:Z122)</f>
        <v>1</v>
      </c>
      <c r="H122" s="94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202" t="s">
        <v>13</v>
      </c>
      <c r="U122" s="94" t="s">
        <v>13</v>
      </c>
      <c r="V122" s="186">
        <v>4</v>
      </c>
      <c r="W122" s="94" t="s">
        <v>13</v>
      </c>
      <c r="X122" s="186" t="s">
        <v>13</v>
      </c>
      <c r="Y122" s="191" t="s">
        <v>13</v>
      </c>
      <c r="Z122" s="186" t="s">
        <v>13</v>
      </c>
      <c r="AA122" s="113">
        <v>0</v>
      </c>
      <c r="AB122" s="114">
        <v>0</v>
      </c>
      <c r="AC122" s="114">
        <v>0</v>
      </c>
      <c r="AD122" s="114">
        <v>0</v>
      </c>
      <c r="AE122" s="114">
        <v>0</v>
      </c>
      <c r="AF122" s="35"/>
      <c r="AG122" s="22"/>
      <c r="AH122" s="187"/>
      <c r="AI122" s="23"/>
      <c r="AJ122" s="24"/>
      <c r="AK122" s="194"/>
      <c r="AL122" s="194"/>
      <c r="AM122" s="194"/>
      <c r="AN122" s="25"/>
      <c r="AO122" s="24"/>
      <c r="AP122" s="194"/>
      <c r="AQ122" s="194"/>
      <c r="AR122" s="194"/>
      <c r="AS122" s="25"/>
      <c r="AT122" s="77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7.149999999999999" customHeight="1" x14ac:dyDescent="0.35">
      <c r="A123" s="30">
        <v>118</v>
      </c>
      <c r="B123" s="30">
        <v>114</v>
      </c>
      <c r="C123" s="30">
        <f>B123-A123</f>
        <v>-4</v>
      </c>
      <c r="D123" s="92" t="s">
        <v>373</v>
      </c>
      <c r="E123" s="86">
        <f>LARGE(H123:AE123,1)+LARGE(H123:AE123,2)+LARGE(H123:AE123,3)+LARGE(H123:AE123,4)+LARGE(H123:AE123,5)+F123</f>
        <v>4</v>
      </c>
      <c r="F123" s="242"/>
      <c r="G123" s="93">
        <f>COUNT(H123:Z123)</f>
        <v>1</v>
      </c>
      <c r="H123" s="94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202" t="s">
        <v>13</v>
      </c>
      <c r="U123" s="94" t="s">
        <v>13</v>
      </c>
      <c r="V123" s="186" t="s">
        <v>13</v>
      </c>
      <c r="W123" s="94" t="s">
        <v>13</v>
      </c>
      <c r="X123" s="186">
        <v>4</v>
      </c>
      <c r="Y123" s="191" t="s">
        <v>13</v>
      </c>
      <c r="Z123" s="186" t="s">
        <v>13</v>
      </c>
      <c r="AA123" s="113">
        <v>0</v>
      </c>
      <c r="AB123" s="114">
        <v>0</v>
      </c>
      <c r="AC123" s="114">
        <v>0</v>
      </c>
      <c r="AD123" s="114">
        <v>0</v>
      </c>
      <c r="AE123" s="114">
        <v>0</v>
      </c>
      <c r="AF123" s="35"/>
      <c r="AG123" s="22"/>
      <c r="AH123" s="187"/>
      <c r="AI123" s="23"/>
      <c r="AJ123" s="24"/>
      <c r="AK123" s="194"/>
      <c r="AL123" s="194"/>
      <c r="AM123" s="194"/>
      <c r="AN123" s="25"/>
      <c r="AO123" s="24"/>
      <c r="AP123" s="194"/>
      <c r="AQ123" s="194"/>
      <c r="AR123" s="194"/>
      <c r="AS123" s="25"/>
      <c r="AT123" s="77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7.149999999999999" customHeight="1" x14ac:dyDescent="0.35">
      <c r="A124" s="30">
        <v>119</v>
      </c>
      <c r="B124" s="30">
        <v>115</v>
      </c>
      <c r="C124" s="30">
        <f>B124-A124</f>
        <v>-4</v>
      </c>
      <c r="D124" s="92" t="s">
        <v>1403</v>
      </c>
      <c r="E124" s="86">
        <f>LARGE(H124:AE124,1)+LARGE(H124:AE124,2)+LARGE(H124:AE124,3)+LARGE(H124:AE124,4)+LARGE(H124:AE124,5)+F124</f>
        <v>4</v>
      </c>
      <c r="F124" s="242"/>
      <c r="G124" s="93">
        <f>COUNT(H124:Z124)</f>
        <v>1</v>
      </c>
      <c r="H124" s="94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>
        <v>4</v>
      </c>
      <c r="S124" s="191" t="s">
        <v>13</v>
      </c>
      <c r="T124" s="202" t="s">
        <v>13</v>
      </c>
      <c r="U124" s="94" t="s">
        <v>13</v>
      </c>
      <c r="V124" s="186" t="s">
        <v>13</v>
      </c>
      <c r="W124" s="94" t="s">
        <v>13</v>
      </c>
      <c r="X124" s="186" t="s">
        <v>13</v>
      </c>
      <c r="Y124" s="191" t="s">
        <v>13</v>
      </c>
      <c r="Z124" s="186" t="s">
        <v>13</v>
      </c>
      <c r="AA124" s="113">
        <v>0</v>
      </c>
      <c r="AB124" s="114">
        <v>0</v>
      </c>
      <c r="AC124" s="114">
        <v>0</v>
      </c>
      <c r="AD124" s="114">
        <v>0</v>
      </c>
      <c r="AE124" s="114">
        <v>0</v>
      </c>
      <c r="AF124" s="35"/>
      <c r="AG124" s="22"/>
      <c r="AH124" s="187"/>
      <c r="AI124" s="23"/>
      <c r="AJ124" s="24"/>
      <c r="AK124" s="194"/>
      <c r="AL124" s="194"/>
      <c r="AM124" s="194"/>
      <c r="AN124" s="25"/>
      <c r="AO124" s="24"/>
      <c r="AP124" s="194"/>
      <c r="AQ124" s="194"/>
      <c r="AR124" s="194"/>
      <c r="AS124" s="25"/>
      <c r="AT124" s="77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7.149999999999999" customHeight="1" x14ac:dyDescent="0.35">
      <c r="A125" s="30">
        <v>120</v>
      </c>
      <c r="B125" s="30">
        <v>116</v>
      </c>
      <c r="C125" s="30">
        <f>B125-A125</f>
        <v>-4</v>
      </c>
      <c r="D125" s="92" t="s">
        <v>678</v>
      </c>
      <c r="E125" s="86">
        <f>LARGE(H125:AE125,1)+LARGE(H125:AE125,2)+LARGE(H125:AE125,3)+LARGE(H125:AE125,4)+LARGE(H125:AE125,5)+F125</f>
        <v>4</v>
      </c>
      <c r="F125" s="242"/>
      <c r="G125" s="93">
        <f>COUNT(H125:Z125)</f>
        <v>1</v>
      </c>
      <c r="H125" s="94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>
        <v>4</v>
      </c>
      <c r="Q125" s="191" t="s">
        <v>13</v>
      </c>
      <c r="R125" s="186" t="s">
        <v>13</v>
      </c>
      <c r="S125" s="191" t="s">
        <v>13</v>
      </c>
      <c r="T125" s="202" t="s">
        <v>13</v>
      </c>
      <c r="U125" s="94" t="s">
        <v>13</v>
      </c>
      <c r="V125" s="186" t="s">
        <v>13</v>
      </c>
      <c r="W125" s="94" t="s">
        <v>13</v>
      </c>
      <c r="X125" s="186" t="s">
        <v>13</v>
      </c>
      <c r="Y125" s="191" t="s">
        <v>13</v>
      </c>
      <c r="Z125" s="186" t="s">
        <v>13</v>
      </c>
      <c r="AA125" s="113">
        <v>0</v>
      </c>
      <c r="AB125" s="114">
        <v>0</v>
      </c>
      <c r="AC125" s="114">
        <v>0</v>
      </c>
      <c r="AD125" s="114">
        <v>0</v>
      </c>
      <c r="AE125" s="114">
        <v>0</v>
      </c>
      <c r="AF125" s="35"/>
      <c r="AG125" s="22"/>
      <c r="AH125" s="187"/>
      <c r="AI125" s="23"/>
      <c r="AJ125" s="24"/>
      <c r="AK125" s="194"/>
      <c r="AL125" s="194"/>
      <c r="AM125" s="194"/>
      <c r="AN125" s="25"/>
      <c r="AO125" s="24"/>
      <c r="AP125" s="194"/>
      <c r="AQ125" s="194"/>
      <c r="AR125" s="194"/>
      <c r="AS125" s="25"/>
      <c r="AT125" s="77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7.149999999999999" customHeight="1" x14ac:dyDescent="0.35">
      <c r="A126" s="30">
        <v>121</v>
      </c>
      <c r="B126" s="30">
        <v>117</v>
      </c>
      <c r="C126" s="30">
        <f>B126-A126</f>
        <v>-4</v>
      </c>
      <c r="D126" s="92" t="s">
        <v>1506</v>
      </c>
      <c r="E126" s="86">
        <f>LARGE(H126:AE126,1)+LARGE(H126:AE126,2)+LARGE(H126:AE126,3)+LARGE(H126:AE126,4)+LARGE(H126:AE126,5)+F126</f>
        <v>4</v>
      </c>
      <c r="F126" s="242"/>
      <c r="G126" s="93">
        <f>COUNT(H126:Z126)</f>
        <v>1</v>
      </c>
      <c r="H126" s="94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>
        <v>4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202" t="s">
        <v>13</v>
      </c>
      <c r="U126" s="94" t="s">
        <v>13</v>
      </c>
      <c r="V126" s="186" t="s">
        <v>13</v>
      </c>
      <c r="W126" s="94" t="s">
        <v>13</v>
      </c>
      <c r="X126" s="186" t="s">
        <v>13</v>
      </c>
      <c r="Y126" s="191" t="s">
        <v>13</v>
      </c>
      <c r="Z126" s="186" t="s">
        <v>13</v>
      </c>
      <c r="AA126" s="113">
        <v>0</v>
      </c>
      <c r="AB126" s="114">
        <v>0</v>
      </c>
      <c r="AC126" s="114">
        <v>0</v>
      </c>
      <c r="AD126" s="114">
        <v>0</v>
      </c>
      <c r="AE126" s="114">
        <v>0</v>
      </c>
      <c r="AF126" s="35"/>
      <c r="AG126" s="22"/>
      <c r="AH126" s="187"/>
      <c r="AI126" s="23"/>
      <c r="AJ126" s="24"/>
      <c r="AK126" s="194"/>
      <c r="AL126" s="194"/>
      <c r="AM126" s="194"/>
      <c r="AN126" s="25"/>
      <c r="AO126" s="24"/>
      <c r="AP126" s="194"/>
      <c r="AQ126" s="194"/>
      <c r="AR126" s="194"/>
      <c r="AS126" s="25"/>
      <c r="AT126" s="77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7.149999999999999" customHeight="1" x14ac:dyDescent="0.35">
      <c r="A127" s="30">
        <v>122</v>
      </c>
      <c r="B127" s="30">
        <v>118</v>
      </c>
      <c r="C127" s="30">
        <f>B127-A127</f>
        <v>-4</v>
      </c>
      <c r="D127" s="92" t="s">
        <v>686</v>
      </c>
      <c r="E127" s="86">
        <f>LARGE(H127:AE127,1)+LARGE(H127:AE127,2)+LARGE(H127:AE127,3)+LARGE(H127:AE127,4)+LARGE(H127:AE127,5)+F127</f>
        <v>4</v>
      </c>
      <c r="F127" s="242"/>
      <c r="G127" s="93">
        <f>COUNT(H127:Z127)</f>
        <v>1</v>
      </c>
      <c r="H127" s="94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>
        <v>4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202" t="s">
        <v>13</v>
      </c>
      <c r="U127" s="94" t="s">
        <v>13</v>
      </c>
      <c r="V127" s="186" t="s">
        <v>13</v>
      </c>
      <c r="W127" s="94" t="s">
        <v>13</v>
      </c>
      <c r="X127" s="186" t="s">
        <v>13</v>
      </c>
      <c r="Y127" s="191" t="s">
        <v>13</v>
      </c>
      <c r="Z127" s="186" t="s">
        <v>13</v>
      </c>
      <c r="AA127" s="113">
        <v>0</v>
      </c>
      <c r="AB127" s="114">
        <v>0</v>
      </c>
      <c r="AC127" s="114">
        <v>0</v>
      </c>
      <c r="AD127" s="114">
        <v>0</v>
      </c>
      <c r="AE127" s="114">
        <v>0</v>
      </c>
      <c r="AF127" s="35"/>
      <c r="AG127" s="22"/>
      <c r="AH127" s="187"/>
      <c r="AI127" s="23"/>
      <c r="AJ127" s="24"/>
      <c r="AK127" s="194"/>
      <c r="AL127" s="194"/>
      <c r="AM127" s="194"/>
      <c r="AN127" s="25"/>
      <c r="AO127" s="24"/>
      <c r="AP127" s="194"/>
      <c r="AQ127" s="194"/>
      <c r="AR127" s="194"/>
      <c r="AS127" s="25"/>
      <c r="AT127" s="77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7.149999999999999" customHeight="1" x14ac:dyDescent="0.35">
      <c r="A128" s="30">
        <v>123</v>
      </c>
      <c r="B128" s="30">
        <v>119</v>
      </c>
      <c r="C128" s="30">
        <f>B128-A128</f>
        <v>-4</v>
      </c>
      <c r="D128" s="92" t="s">
        <v>1557</v>
      </c>
      <c r="E128" s="86">
        <f>LARGE(H128:AE128,1)+LARGE(H128:AE128,2)+LARGE(H128:AE128,3)+LARGE(H128:AE128,4)+LARGE(H128:AE128,5)+F128</f>
        <v>4</v>
      </c>
      <c r="F128" s="242"/>
      <c r="G128" s="93">
        <f>COUNT(H128:Z128)</f>
        <v>1</v>
      </c>
      <c r="H128" s="94"/>
      <c r="I128" s="191" t="s">
        <v>13</v>
      </c>
      <c r="J128" s="186" t="s">
        <v>13</v>
      </c>
      <c r="K128" s="191" t="s">
        <v>13</v>
      </c>
      <c r="L128" s="186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>
        <v>4</v>
      </c>
      <c r="T128" s="202" t="s">
        <v>13</v>
      </c>
      <c r="U128" s="94" t="s">
        <v>13</v>
      </c>
      <c r="V128" s="186" t="s">
        <v>13</v>
      </c>
      <c r="W128" s="94" t="s">
        <v>13</v>
      </c>
      <c r="X128" s="186" t="s">
        <v>13</v>
      </c>
      <c r="Y128" s="191" t="s">
        <v>13</v>
      </c>
      <c r="Z128" s="186" t="s">
        <v>13</v>
      </c>
      <c r="AA128" s="113">
        <v>0</v>
      </c>
      <c r="AB128" s="114">
        <v>0</v>
      </c>
      <c r="AC128" s="114">
        <v>0</v>
      </c>
      <c r="AD128" s="114">
        <v>0</v>
      </c>
      <c r="AE128" s="114">
        <v>0</v>
      </c>
      <c r="AF128" s="35"/>
      <c r="AG128" s="22"/>
      <c r="AH128" s="187"/>
      <c r="AI128" s="23"/>
      <c r="AJ128" s="24"/>
      <c r="AK128" s="194"/>
      <c r="AL128" s="194"/>
      <c r="AM128" s="194"/>
      <c r="AN128" s="25"/>
      <c r="AO128" s="24"/>
      <c r="AP128" s="194"/>
      <c r="AQ128" s="194"/>
      <c r="AR128" s="194"/>
      <c r="AS128" s="25"/>
      <c r="AT128" s="77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7.149999999999999" customHeight="1" x14ac:dyDescent="0.35">
      <c r="A129" s="30">
        <v>124</v>
      </c>
      <c r="B129" s="30"/>
      <c r="C129" s="30"/>
      <c r="D129" s="92" t="s">
        <v>1658</v>
      </c>
      <c r="E129" s="86">
        <f>LARGE(H129:AE129,1)+LARGE(H129:AE129,2)+LARGE(H129:AE129,3)+LARGE(H129:AE129,4)+LARGE(H129:AE129,5)+F129</f>
        <v>4</v>
      </c>
      <c r="F129" s="242"/>
      <c r="G129" s="93">
        <f>COUNT(H129:Z129)</f>
        <v>1</v>
      </c>
      <c r="H129" s="94"/>
      <c r="I129" s="191">
        <v>4</v>
      </c>
      <c r="J129" s="186" t="s">
        <v>13</v>
      </c>
      <c r="K129" s="191" t="s">
        <v>13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202" t="s">
        <v>13</v>
      </c>
      <c r="U129" s="94" t="s">
        <v>13</v>
      </c>
      <c r="V129" s="186" t="s">
        <v>13</v>
      </c>
      <c r="W129" s="94" t="s">
        <v>13</v>
      </c>
      <c r="X129" s="186" t="s">
        <v>13</v>
      </c>
      <c r="Y129" s="191" t="s">
        <v>13</v>
      </c>
      <c r="Z129" s="186" t="s">
        <v>13</v>
      </c>
      <c r="AA129" s="113">
        <v>0</v>
      </c>
      <c r="AB129" s="114">
        <v>0</v>
      </c>
      <c r="AC129" s="114">
        <v>0</v>
      </c>
      <c r="AD129" s="114">
        <v>0</v>
      </c>
      <c r="AE129" s="114">
        <v>0</v>
      </c>
      <c r="AF129" s="35"/>
      <c r="AG129" s="22"/>
      <c r="AH129" s="187"/>
      <c r="AI129" s="23"/>
      <c r="AJ129" s="24"/>
      <c r="AK129" s="194"/>
      <c r="AL129" s="194"/>
      <c r="AM129" s="194"/>
      <c r="AN129" s="25"/>
      <c r="AO129" s="24"/>
      <c r="AP129" s="194"/>
      <c r="AQ129" s="194"/>
      <c r="AR129" s="194"/>
      <c r="AS129" s="25"/>
      <c r="AT129" s="77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7.149999999999999" customHeight="1" x14ac:dyDescent="0.35">
      <c r="A130" s="30">
        <v>125</v>
      </c>
      <c r="B130" s="30">
        <v>120</v>
      </c>
      <c r="C130" s="30">
        <f>B130-A130</f>
        <v>-5</v>
      </c>
      <c r="D130" s="92" t="s">
        <v>859</v>
      </c>
      <c r="E130" s="86">
        <f>LARGE(H130:AE130,1)+LARGE(H130:AE130,2)+LARGE(H130:AE130,3)+LARGE(H130:AE130,4)+LARGE(H130:AE130,5)+F130</f>
        <v>3</v>
      </c>
      <c r="F130" s="242"/>
      <c r="G130" s="93">
        <f>COUNT(H130:Z130)</f>
        <v>1</v>
      </c>
      <c r="H130" s="94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202" t="s">
        <v>13</v>
      </c>
      <c r="U130" s="94" t="s">
        <v>13</v>
      </c>
      <c r="V130" s="186" t="s">
        <v>13</v>
      </c>
      <c r="W130" s="94" t="s">
        <v>13</v>
      </c>
      <c r="X130" s="186">
        <v>3</v>
      </c>
      <c r="Y130" s="191" t="s">
        <v>13</v>
      </c>
      <c r="Z130" s="186" t="s">
        <v>13</v>
      </c>
      <c r="AA130" s="113">
        <v>0</v>
      </c>
      <c r="AB130" s="114">
        <v>0</v>
      </c>
      <c r="AC130" s="114">
        <v>0</v>
      </c>
      <c r="AD130" s="114">
        <v>0</v>
      </c>
      <c r="AE130" s="114">
        <v>0</v>
      </c>
      <c r="AF130" s="35"/>
      <c r="AG130" s="22"/>
      <c r="AH130" s="187"/>
      <c r="AI130" s="23"/>
      <c r="AJ130" s="24"/>
      <c r="AK130" s="194"/>
      <c r="AL130" s="194"/>
      <c r="AM130" s="194"/>
      <c r="AN130" s="25"/>
      <c r="AO130" s="24"/>
      <c r="AP130" s="194"/>
      <c r="AQ130" s="194"/>
      <c r="AR130" s="194"/>
      <c r="AS130" s="25"/>
      <c r="AT130" s="77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7.149999999999999" customHeight="1" x14ac:dyDescent="0.35">
      <c r="A131" s="30">
        <v>126</v>
      </c>
      <c r="B131" s="30">
        <v>121</v>
      </c>
      <c r="C131" s="30">
        <f>B131-A131</f>
        <v>-5</v>
      </c>
      <c r="D131" s="92" t="s">
        <v>564</v>
      </c>
      <c r="E131" s="86">
        <f>LARGE(H131:AE131,1)+LARGE(H131:AE131,2)+LARGE(H131:AE131,3)+LARGE(H131:AE131,4)+LARGE(H131:AE131,5)+F131</f>
        <v>3</v>
      </c>
      <c r="F131" s="242"/>
      <c r="G131" s="93">
        <f>COUNT(H131:Z131)</f>
        <v>1</v>
      </c>
      <c r="H131" s="94"/>
      <c r="I131" s="191" t="s">
        <v>13</v>
      </c>
      <c r="J131" s="186" t="s">
        <v>13</v>
      </c>
      <c r="K131" s="191" t="s">
        <v>13</v>
      </c>
      <c r="L131" s="186" t="s">
        <v>13</v>
      </c>
      <c r="M131" s="191" t="s">
        <v>13</v>
      </c>
      <c r="N131" s="186">
        <v>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202" t="s">
        <v>13</v>
      </c>
      <c r="U131" s="94" t="s">
        <v>13</v>
      </c>
      <c r="V131" s="186" t="s">
        <v>13</v>
      </c>
      <c r="W131" s="94" t="s">
        <v>13</v>
      </c>
      <c r="X131" s="186" t="s">
        <v>13</v>
      </c>
      <c r="Y131" s="191" t="s">
        <v>13</v>
      </c>
      <c r="Z131" s="186" t="s">
        <v>13</v>
      </c>
      <c r="AA131" s="113">
        <v>0</v>
      </c>
      <c r="AB131" s="114">
        <v>0</v>
      </c>
      <c r="AC131" s="114">
        <v>0</v>
      </c>
      <c r="AD131" s="114">
        <v>0</v>
      </c>
      <c r="AE131" s="114">
        <v>0</v>
      </c>
      <c r="AF131" s="35"/>
      <c r="AG131" s="22"/>
      <c r="AH131" s="187"/>
      <c r="AI131" s="23"/>
      <c r="AJ131" s="24"/>
      <c r="AK131" s="194"/>
      <c r="AL131" s="194"/>
      <c r="AM131" s="194"/>
      <c r="AN131" s="25"/>
      <c r="AO131" s="24"/>
      <c r="AP131" s="194"/>
      <c r="AQ131" s="194"/>
      <c r="AR131" s="194"/>
      <c r="AS131" s="25"/>
      <c r="AT131" s="77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7.149999999999999" customHeight="1" x14ac:dyDescent="0.35">
      <c r="A132" s="30">
        <v>127</v>
      </c>
      <c r="B132" s="30">
        <v>122</v>
      </c>
      <c r="C132" s="30">
        <f>B132-A132</f>
        <v>-5</v>
      </c>
      <c r="D132" s="92" t="s">
        <v>970</v>
      </c>
      <c r="E132" s="86">
        <f>LARGE(H132:AE132,1)+LARGE(H132:AE132,2)+LARGE(H132:AE132,3)+LARGE(H132:AE132,4)+LARGE(H132:AE132,5)+F132</f>
        <v>3</v>
      </c>
      <c r="F132" s="242"/>
      <c r="G132" s="93">
        <f>COUNT(H132:Z132)</f>
        <v>1</v>
      </c>
      <c r="H132" s="94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202" t="s">
        <v>13</v>
      </c>
      <c r="U132" s="94" t="s">
        <v>13</v>
      </c>
      <c r="V132" s="186" t="s">
        <v>13</v>
      </c>
      <c r="W132" s="94" t="s">
        <v>13</v>
      </c>
      <c r="X132" s="186" t="s">
        <v>13</v>
      </c>
      <c r="Y132" s="191" t="s">
        <v>13</v>
      </c>
      <c r="Z132" s="186">
        <v>3</v>
      </c>
      <c r="AA132" s="113">
        <v>0</v>
      </c>
      <c r="AB132" s="114">
        <v>0</v>
      </c>
      <c r="AC132" s="114">
        <v>0</v>
      </c>
      <c r="AD132" s="114">
        <v>0</v>
      </c>
      <c r="AE132" s="114">
        <v>0</v>
      </c>
      <c r="AF132" s="35"/>
      <c r="AG132" s="22"/>
      <c r="AH132" s="187"/>
      <c r="AI132" s="23"/>
      <c r="AJ132" s="24"/>
      <c r="AK132" s="194"/>
      <c r="AL132" s="194"/>
      <c r="AM132" s="194"/>
      <c r="AN132" s="25"/>
      <c r="AO132" s="24"/>
      <c r="AP132" s="194"/>
      <c r="AQ132" s="194"/>
      <c r="AR132" s="194"/>
      <c r="AS132" s="25"/>
      <c r="AT132" s="77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7.149999999999999" customHeight="1" x14ac:dyDescent="0.35">
      <c r="A133" s="30">
        <v>128</v>
      </c>
      <c r="B133" s="30">
        <v>123</v>
      </c>
      <c r="C133" s="30">
        <f>B133-A133</f>
        <v>-5</v>
      </c>
      <c r="D133" s="92" t="s">
        <v>1064</v>
      </c>
      <c r="E133" s="86">
        <f>LARGE(H133:AE133,1)+LARGE(H133:AE133,2)+LARGE(H133:AE133,3)+LARGE(H133:AE133,4)+LARGE(H133:AE133,5)+F133</f>
        <v>3</v>
      </c>
      <c r="F133" s="242"/>
      <c r="G133" s="93">
        <f>COUNT(H133:Z133)</f>
        <v>1</v>
      </c>
      <c r="H133" s="94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202">
        <v>3</v>
      </c>
      <c r="U133" s="94" t="s">
        <v>13</v>
      </c>
      <c r="V133" s="186" t="s">
        <v>13</v>
      </c>
      <c r="W133" s="94" t="s">
        <v>13</v>
      </c>
      <c r="X133" s="186" t="s">
        <v>13</v>
      </c>
      <c r="Y133" s="191" t="s">
        <v>13</v>
      </c>
      <c r="Z133" s="186" t="s">
        <v>13</v>
      </c>
      <c r="AA133" s="113">
        <v>0</v>
      </c>
      <c r="AB133" s="114">
        <v>0</v>
      </c>
      <c r="AC133" s="114">
        <v>0</v>
      </c>
      <c r="AD133" s="114">
        <v>0</v>
      </c>
      <c r="AE133" s="114">
        <v>0</v>
      </c>
      <c r="AF133" s="35"/>
      <c r="AG133" s="22"/>
      <c r="AH133" s="187"/>
      <c r="AI133" s="23"/>
      <c r="AJ133" s="24"/>
      <c r="AK133" s="194"/>
      <c r="AL133" s="194"/>
      <c r="AM133" s="194"/>
      <c r="AN133" s="25"/>
      <c r="AO133" s="24"/>
      <c r="AP133" s="194"/>
      <c r="AQ133" s="194"/>
      <c r="AR133" s="194"/>
      <c r="AS133" s="25"/>
      <c r="AT133" s="77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7.149999999999999" customHeight="1" x14ac:dyDescent="0.35">
      <c r="A134" s="30">
        <v>129</v>
      </c>
      <c r="B134" s="30">
        <v>124</v>
      </c>
      <c r="C134" s="30">
        <f>B134-A134</f>
        <v>-5</v>
      </c>
      <c r="D134" s="92" t="s">
        <v>1404</v>
      </c>
      <c r="E134" s="86">
        <f>LARGE(H134:AE134,1)+LARGE(H134:AE134,2)+LARGE(H134:AE134,3)+LARGE(H134:AE134,4)+LARGE(H134:AE134,5)+F134</f>
        <v>3</v>
      </c>
      <c r="F134" s="242"/>
      <c r="G134" s="93">
        <f>COUNT(H134:Z134)</f>
        <v>1</v>
      </c>
      <c r="H134" s="94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>
        <v>3</v>
      </c>
      <c r="S134" s="191" t="s">
        <v>13</v>
      </c>
      <c r="T134" s="202" t="s">
        <v>13</v>
      </c>
      <c r="U134" s="94" t="s">
        <v>13</v>
      </c>
      <c r="V134" s="186" t="s">
        <v>13</v>
      </c>
      <c r="W134" s="94" t="s">
        <v>13</v>
      </c>
      <c r="X134" s="186" t="s">
        <v>13</v>
      </c>
      <c r="Y134" s="191" t="s">
        <v>13</v>
      </c>
      <c r="Z134" s="186" t="s">
        <v>13</v>
      </c>
      <c r="AA134" s="113">
        <v>0</v>
      </c>
      <c r="AB134" s="114">
        <v>0</v>
      </c>
      <c r="AC134" s="114">
        <v>0</v>
      </c>
      <c r="AD134" s="114">
        <v>0</v>
      </c>
      <c r="AE134" s="114">
        <v>0</v>
      </c>
      <c r="AF134" s="35"/>
      <c r="AG134" s="22"/>
      <c r="AH134" s="187"/>
      <c r="AI134" s="23"/>
      <c r="AJ134" s="24"/>
      <c r="AK134" s="194"/>
      <c r="AL134" s="194"/>
      <c r="AM134" s="194"/>
      <c r="AN134" s="25"/>
      <c r="AO134" s="24"/>
      <c r="AP134" s="194"/>
      <c r="AQ134" s="194"/>
      <c r="AR134" s="194"/>
      <c r="AS134" s="25"/>
      <c r="AT134" s="77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7.149999999999999" customHeight="1" x14ac:dyDescent="0.35">
      <c r="A135" s="30">
        <v>130</v>
      </c>
      <c r="B135" s="30">
        <v>125</v>
      </c>
      <c r="C135" s="30">
        <f>B135-A135</f>
        <v>-5</v>
      </c>
      <c r="D135" s="92" t="s">
        <v>1445</v>
      </c>
      <c r="E135" s="86">
        <f>LARGE(H135:AE135,1)+LARGE(H135:AE135,2)+LARGE(H135:AE135,3)+LARGE(H135:AE135,4)+LARGE(H135:AE135,5)+F135</f>
        <v>3</v>
      </c>
      <c r="F135" s="242"/>
      <c r="G135" s="93">
        <f>COUNT(H135:Z135)</f>
        <v>1</v>
      </c>
      <c r="H135" s="94"/>
      <c r="I135" s="191" t="s">
        <v>13</v>
      </c>
      <c r="J135" s="186" t="s">
        <v>13</v>
      </c>
      <c r="K135" s="191" t="s">
        <v>13</v>
      </c>
      <c r="L135" s="186" t="s">
        <v>13</v>
      </c>
      <c r="M135" s="191">
        <v>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202" t="s">
        <v>13</v>
      </c>
      <c r="U135" s="94" t="s">
        <v>13</v>
      </c>
      <c r="V135" s="186" t="s">
        <v>13</v>
      </c>
      <c r="W135" s="94" t="s">
        <v>13</v>
      </c>
      <c r="X135" s="186" t="s">
        <v>13</v>
      </c>
      <c r="Y135" s="191" t="s">
        <v>13</v>
      </c>
      <c r="Z135" s="186" t="s">
        <v>13</v>
      </c>
      <c r="AA135" s="113">
        <v>0</v>
      </c>
      <c r="AB135" s="114">
        <v>0</v>
      </c>
      <c r="AC135" s="114">
        <v>0</v>
      </c>
      <c r="AD135" s="114">
        <v>0</v>
      </c>
      <c r="AE135" s="114">
        <v>0</v>
      </c>
      <c r="AF135" s="35"/>
      <c r="AG135" s="22"/>
      <c r="AH135" s="187"/>
      <c r="AI135" s="23"/>
      <c r="AJ135" s="24"/>
      <c r="AK135" s="194"/>
      <c r="AL135" s="194"/>
      <c r="AM135" s="194"/>
      <c r="AN135" s="25"/>
      <c r="AO135" s="24"/>
      <c r="AP135" s="194"/>
      <c r="AQ135" s="194"/>
      <c r="AR135" s="194"/>
      <c r="AS135" s="25"/>
      <c r="AT135" s="77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7.149999999999999" customHeight="1" x14ac:dyDescent="0.35">
      <c r="A136" s="30">
        <v>131</v>
      </c>
      <c r="B136" s="30">
        <v>126</v>
      </c>
      <c r="C136" s="30">
        <f>B136-A136</f>
        <v>-5</v>
      </c>
      <c r="D136" s="92" t="s">
        <v>1492</v>
      </c>
      <c r="E136" s="86">
        <f>LARGE(H136:AE136,1)+LARGE(H136:AE136,2)+LARGE(H136:AE136,3)+LARGE(H136:AE136,4)+LARGE(H136:AE136,5)+F136</f>
        <v>3</v>
      </c>
      <c r="F136" s="242"/>
      <c r="G136" s="93">
        <f>COUNT(H136:Z136)</f>
        <v>1</v>
      </c>
      <c r="H136" s="94"/>
      <c r="I136" s="191" t="s">
        <v>13</v>
      </c>
      <c r="J136" s="186" t="s">
        <v>13</v>
      </c>
      <c r="K136" s="191" t="s">
        <v>13</v>
      </c>
      <c r="L136" s="186" t="s">
        <v>13</v>
      </c>
      <c r="M136" s="191" t="s">
        <v>13</v>
      </c>
      <c r="N136" s="186" t="s">
        <v>13</v>
      </c>
      <c r="O136" s="191" t="s">
        <v>13</v>
      </c>
      <c r="P136" s="186">
        <v>3</v>
      </c>
      <c r="Q136" s="191" t="s">
        <v>13</v>
      </c>
      <c r="R136" s="186" t="s">
        <v>13</v>
      </c>
      <c r="S136" s="191" t="s">
        <v>13</v>
      </c>
      <c r="T136" s="202" t="s">
        <v>13</v>
      </c>
      <c r="U136" s="94" t="s">
        <v>13</v>
      </c>
      <c r="V136" s="186" t="s">
        <v>13</v>
      </c>
      <c r="W136" s="94" t="s">
        <v>13</v>
      </c>
      <c r="X136" s="186" t="s">
        <v>13</v>
      </c>
      <c r="Y136" s="191" t="s">
        <v>13</v>
      </c>
      <c r="Z136" s="186" t="s">
        <v>13</v>
      </c>
      <c r="AA136" s="113">
        <v>0</v>
      </c>
      <c r="AB136" s="114">
        <v>0</v>
      </c>
      <c r="AC136" s="114">
        <v>0</v>
      </c>
      <c r="AD136" s="114">
        <v>0</v>
      </c>
      <c r="AE136" s="114">
        <v>0</v>
      </c>
      <c r="AF136" s="35"/>
      <c r="AG136" s="22"/>
      <c r="AH136" s="187"/>
      <c r="AI136" s="23"/>
      <c r="AJ136" s="24"/>
      <c r="AK136" s="194"/>
      <c r="AL136" s="194"/>
      <c r="AM136" s="194"/>
      <c r="AN136" s="25"/>
      <c r="AO136" s="24"/>
      <c r="AP136" s="194"/>
      <c r="AQ136" s="194"/>
      <c r="AR136" s="194"/>
      <c r="AS136" s="25"/>
      <c r="AT136" s="77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7.149999999999999" customHeight="1" x14ac:dyDescent="0.35">
      <c r="A137" s="30">
        <v>132</v>
      </c>
      <c r="B137" s="30">
        <v>127</v>
      </c>
      <c r="C137" s="30">
        <f>B137-A137</f>
        <v>-5</v>
      </c>
      <c r="D137" s="92" t="s">
        <v>1558</v>
      </c>
      <c r="E137" s="86">
        <f>LARGE(H137:AE137,1)+LARGE(H137:AE137,2)+LARGE(H137:AE137,3)+LARGE(H137:AE137,4)+LARGE(H137:AE137,5)+F137</f>
        <v>3</v>
      </c>
      <c r="F137" s="242"/>
      <c r="G137" s="93">
        <f>COUNT(H137:Z137)</f>
        <v>1</v>
      </c>
      <c r="H137" s="94"/>
      <c r="I137" s="191" t="s">
        <v>13</v>
      </c>
      <c r="J137" s="186" t="s">
        <v>13</v>
      </c>
      <c r="K137" s="191" t="s">
        <v>13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>
        <v>3</v>
      </c>
      <c r="T137" s="202" t="s">
        <v>13</v>
      </c>
      <c r="U137" s="94" t="s">
        <v>13</v>
      </c>
      <c r="V137" s="186" t="s">
        <v>13</v>
      </c>
      <c r="W137" s="94" t="s">
        <v>13</v>
      </c>
      <c r="X137" s="186" t="s">
        <v>13</v>
      </c>
      <c r="Y137" s="191" t="s">
        <v>13</v>
      </c>
      <c r="Z137" s="186" t="s">
        <v>13</v>
      </c>
      <c r="AA137" s="113">
        <v>0</v>
      </c>
      <c r="AB137" s="114">
        <v>0</v>
      </c>
      <c r="AC137" s="114">
        <v>0</v>
      </c>
      <c r="AD137" s="114">
        <v>0</v>
      </c>
      <c r="AE137" s="114">
        <v>0</v>
      </c>
      <c r="AF137" s="35"/>
      <c r="AG137" s="22"/>
      <c r="AH137" s="187"/>
      <c r="AI137" s="23"/>
      <c r="AJ137" s="24"/>
      <c r="AK137" s="194"/>
      <c r="AL137" s="194"/>
      <c r="AM137" s="194"/>
      <c r="AN137" s="25"/>
      <c r="AO137" s="24"/>
      <c r="AP137" s="194"/>
      <c r="AQ137" s="194"/>
      <c r="AR137" s="194"/>
      <c r="AS137" s="25"/>
      <c r="AT137" s="77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7.149999999999999" customHeight="1" x14ac:dyDescent="0.35">
      <c r="A138" s="30">
        <v>133</v>
      </c>
      <c r="B138" s="30">
        <v>128</v>
      </c>
      <c r="C138" s="30">
        <f>B138-A138</f>
        <v>-5</v>
      </c>
      <c r="D138" s="92" t="s">
        <v>1627</v>
      </c>
      <c r="E138" s="86">
        <f>LARGE(H138:AE138,1)+LARGE(H138:AE138,2)+LARGE(H138:AE138,3)+LARGE(H138:AE138,4)+LARGE(H138:AE138,5)+F138</f>
        <v>3</v>
      </c>
      <c r="F138" s="242"/>
      <c r="G138" s="93">
        <f>COUNT(H138:Z138)</f>
        <v>1</v>
      </c>
      <c r="H138" s="94"/>
      <c r="I138" s="191" t="s">
        <v>13</v>
      </c>
      <c r="J138" s="186" t="s">
        <v>13</v>
      </c>
      <c r="K138" s="191">
        <v>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202" t="s">
        <v>13</v>
      </c>
      <c r="U138" s="94" t="s">
        <v>13</v>
      </c>
      <c r="V138" s="186" t="s">
        <v>13</v>
      </c>
      <c r="W138" s="94" t="s">
        <v>13</v>
      </c>
      <c r="X138" s="186" t="s">
        <v>13</v>
      </c>
      <c r="Y138" s="191" t="s">
        <v>13</v>
      </c>
      <c r="Z138" s="186" t="s">
        <v>13</v>
      </c>
      <c r="AA138" s="113">
        <v>0</v>
      </c>
      <c r="AB138" s="114">
        <v>0</v>
      </c>
      <c r="AC138" s="114">
        <v>0</v>
      </c>
      <c r="AD138" s="114">
        <v>0</v>
      </c>
      <c r="AE138" s="114">
        <v>0</v>
      </c>
      <c r="AF138" s="35"/>
      <c r="AG138" s="22"/>
      <c r="AH138" s="187"/>
      <c r="AI138" s="23"/>
      <c r="AJ138" s="24"/>
      <c r="AK138" s="194"/>
      <c r="AL138" s="194"/>
      <c r="AM138" s="194"/>
      <c r="AN138" s="25"/>
      <c r="AO138" s="24"/>
      <c r="AP138" s="194"/>
      <c r="AQ138" s="194"/>
      <c r="AR138" s="194"/>
      <c r="AS138" s="25"/>
      <c r="AT138" s="77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7.149999999999999" customHeight="1" x14ac:dyDescent="0.35">
      <c r="A139" s="30">
        <v>134</v>
      </c>
      <c r="B139" s="30">
        <v>129</v>
      </c>
      <c r="C139" s="30">
        <f>B139-A139</f>
        <v>-5</v>
      </c>
      <c r="D139" s="92" t="s">
        <v>311</v>
      </c>
      <c r="E139" s="86">
        <f>LARGE(H139:AE139,1)+LARGE(H139:AE139,2)+LARGE(H139:AE139,3)+LARGE(H139:AE139,4)+LARGE(H139:AE139,5)+F139</f>
        <v>2</v>
      </c>
      <c r="F139" s="242"/>
      <c r="G139" s="93">
        <f>COUNT(H139:Z139)</f>
        <v>1</v>
      </c>
      <c r="H139" s="94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202">
        <v>2</v>
      </c>
      <c r="U139" s="94" t="s">
        <v>13</v>
      </c>
      <c r="V139" s="186" t="s">
        <v>13</v>
      </c>
      <c r="W139" s="94" t="s">
        <v>13</v>
      </c>
      <c r="X139" s="186" t="s">
        <v>13</v>
      </c>
      <c r="Y139" s="191" t="s">
        <v>13</v>
      </c>
      <c r="Z139" s="186" t="s">
        <v>13</v>
      </c>
      <c r="AA139" s="113">
        <v>0</v>
      </c>
      <c r="AB139" s="114">
        <v>0</v>
      </c>
      <c r="AC139" s="114">
        <v>0</v>
      </c>
      <c r="AD139" s="114">
        <v>0</v>
      </c>
      <c r="AE139" s="114">
        <v>0</v>
      </c>
      <c r="AF139" s="35"/>
      <c r="AG139" s="22"/>
      <c r="AH139" s="187"/>
      <c r="AI139" s="23"/>
      <c r="AJ139" s="24"/>
      <c r="AK139" s="194"/>
      <c r="AL139" s="194"/>
      <c r="AM139" s="194"/>
      <c r="AN139" s="25"/>
      <c r="AO139" s="24"/>
      <c r="AP139" s="194"/>
      <c r="AQ139" s="194"/>
      <c r="AR139" s="194"/>
      <c r="AS139" s="25"/>
      <c r="AT139" s="77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7.149999999999999" customHeight="1" x14ac:dyDescent="0.35">
      <c r="A140" s="30">
        <v>135</v>
      </c>
      <c r="B140" s="30">
        <v>130</v>
      </c>
      <c r="C140" s="30">
        <f>B140-A140</f>
        <v>-5</v>
      </c>
      <c r="D140" s="92" t="s">
        <v>645</v>
      </c>
      <c r="E140" s="86">
        <f>LARGE(H140:AE140,1)+LARGE(H140:AE140,2)+LARGE(H140:AE140,3)+LARGE(H140:AE140,4)+LARGE(H140:AE140,5)+F140</f>
        <v>2</v>
      </c>
      <c r="F140" s="242"/>
      <c r="G140" s="93">
        <f>COUNT(H140:Z140)</f>
        <v>1</v>
      </c>
      <c r="H140" s="94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>
        <v>2</v>
      </c>
      <c r="S140" s="191" t="s">
        <v>13</v>
      </c>
      <c r="T140" s="202" t="s">
        <v>13</v>
      </c>
      <c r="U140" s="94" t="s">
        <v>13</v>
      </c>
      <c r="V140" s="186" t="s">
        <v>13</v>
      </c>
      <c r="W140" s="94" t="s">
        <v>13</v>
      </c>
      <c r="X140" s="186" t="s">
        <v>13</v>
      </c>
      <c r="Y140" s="191" t="s">
        <v>13</v>
      </c>
      <c r="Z140" s="186" t="s">
        <v>13</v>
      </c>
      <c r="AA140" s="113">
        <v>0</v>
      </c>
      <c r="AB140" s="114">
        <v>0</v>
      </c>
      <c r="AC140" s="114">
        <v>0</v>
      </c>
      <c r="AD140" s="114">
        <v>0</v>
      </c>
      <c r="AE140" s="114">
        <v>0</v>
      </c>
      <c r="AF140" s="35"/>
      <c r="AG140" s="22"/>
      <c r="AH140" s="187"/>
      <c r="AI140" s="23"/>
      <c r="AJ140" s="24"/>
      <c r="AK140" s="194"/>
      <c r="AL140" s="194"/>
      <c r="AM140" s="194"/>
      <c r="AN140" s="25"/>
      <c r="AO140" s="24"/>
      <c r="AP140" s="194"/>
      <c r="AQ140" s="194"/>
      <c r="AR140" s="194"/>
      <c r="AS140" s="25"/>
      <c r="AT140" s="77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7.149999999999999" customHeight="1" x14ac:dyDescent="0.35">
      <c r="A141" s="30">
        <v>136</v>
      </c>
      <c r="B141" s="30">
        <v>131</v>
      </c>
      <c r="C141" s="30">
        <f>B141-A141</f>
        <v>-5</v>
      </c>
      <c r="D141" s="92" t="s">
        <v>813</v>
      </c>
      <c r="E141" s="86">
        <f>LARGE(H141:AE141,1)+LARGE(H141:AE141,2)+LARGE(H141:AE141,3)+LARGE(H141:AE141,4)+LARGE(H141:AE141,5)+F141</f>
        <v>2</v>
      </c>
      <c r="F141" s="242"/>
      <c r="G141" s="93">
        <f>COUNT(H141:Z141)</f>
        <v>1</v>
      </c>
      <c r="H141" s="94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202" t="s">
        <v>13</v>
      </c>
      <c r="U141" s="94" t="s">
        <v>13</v>
      </c>
      <c r="V141" s="186" t="s">
        <v>13</v>
      </c>
      <c r="W141" s="94">
        <v>2</v>
      </c>
      <c r="X141" s="186" t="s">
        <v>13</v>
      </c>
      <c r="Y141" s="191" t="s">
        <v>13</v>
      </c>
      <c r="Z141" s="186" t="s">
        <v>13</v>
      </c>
      <c r="AA141" s="113">
        <v>0</v>
      </c>
      <c r="AB141" s="114">
        <v>0</v>
      </c>
      <c r="AC141" s="114">
        <v>0</v>
      </c>
      <c r="AD141" s="114">
        <v>0</v>
      </c>
      <c r="AE141" s="114">
        <v>0</v>
      </c>
      <c r="AF141" s="35"/>
      <c r="AG141" s="22"/>
      <c r="AH141" s="187"/>
      <c r="AI141" s="23"/>
      <c r="AJ141" s="24"/>
      <c r="AK141" s="194"/>
      <c r="AL141" s="194"/>
      <c r="AM141" s="194"/>
      <c r="AN141" s="25"/>
      <c r="AO141" s="24"/>
      <c r="AP141" s="194"/>
      <c r="AQ141" s="194"/>
      <c r="AR141" s="194"/>
      <c r="AS141" s="25"/>
      <c r="AT141" s="77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7.149999999999999" customHeight="1" x14ac:dyDescent="0.35">
      <c r="A142" s="30">
        <v>137</v>
      </c>
      <c r="B142" s="30">
        <v>132</v>
      </c>
      <c r="C142" s="30">
        <f>B142-A142</f>
        <v>-5</v>
      </c>
      <c r="D142" s="92" t="s">
        <v>665</v>
      </c>
      <c r="E142" s="86">
        <f>LARGE(H142:AE142,1)+LARGE(H142:AE142,2)+LARGE(H142:AE142,3)+LARGE(H142:AE142,4)+LARGE(H142:AE142,5)+F142</f>
        <v>2</v>
      </c>
      <c r="F142" s="242"/>
      <c r="G142" s="93">
        <f>COUNT(H142:Z142)</f>
        <v>1</v>
      </c>
      <c r="H142" s="94"/>
      <c r="I142" s="191" t="s">
        <v>13</v>
      </c>
      <c r="J142" s="186" t="s">
        <v>13</v>
      </c>
      <c r="K142" s="191" t="s">
        <v>13</v>
      </c>
      <c r="L142" s="186" t="s">
        <v>13</v>
      </c>
      <c r="M142" s="191">
        <v>2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202" t="s">
        <v>13</v>
      </c>
      <c r="U142" s="94" t="s">
        <v>13</v>
      </c>
      <c r="V142" s="186" t="s">
        <v>13</v>
      </c>
      <c r="W142" s="94" t="s">
        <v>13</v>
      </c>
      <c r="X142" s="186" t="s">
        <v>13</v>
      </c>
      <c r="Y142" s="191" t="s">
        <v>13</v>
      </c>
      <c r="Z142" s="186" t="s">
        <v>13</v>
      </c>
      <c r="AA142" s="113">
        <v>0</v>
      </c>
      <c r="AB142" s="114">
        <v>0</v>
      </c>
      <c r="AC142" s="114">
        <v>0</v>
      </c>
      <c r="AD142" s="114">
        <v>0</v>
      </c>
      <c r="AE142" s="114">
        <v>0</v>
      </c>
      <c r="AF142" s="35"/>
      <c r="AG142" s="22"/>
      <c r="AH142" s="187"/>
      <c r="AI142" s="23"/>
      <c r="AJ142" s="24"/>
      <c r="AK142" s="194"/>
      <c r="AL142" s="194"/>
      <c r="AM142" s="194"/>
      <c r="AN142" s="25"/>
      <c r="AO142" s="24"/>
      <c r="AP142" s="194"/>
      <c r="AQ142" s="194"/>
      <c r="AR142" s="194"/>
      <c r="AS142" s="25"/>
      <c r="AT142" s="77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7.149999999999999" customHeight="1" x14ac:dyDescent="0.35">
      <c r="A143" s="30">
        <v>138</v>
      </c>
      <c r="B143" s="30">
        <v>133</v>
      </c>
      <c r="C143" s="30">
        <f>B143-A143</f>
        <v>-5</v>
      </c>
      <c r="D143" s="92" t="s">
        <v>1482</v>
      </c>
      <c r="E143" s="86">
        <f>LARGE(H143:AE143,1)+LARGE(H143:AE143,2)+LARGE(H143:AE143,3)+LARGE(H143:AE143,4)+LARGE(H143:AE143,5)+F143</f>
        <v>2</v>
      </c>
      <c r="F143" s="242"/>
      <c r="G143" s="93">
        <f>COUNT(H143:Z143)</f>
        <v>1</v>
      </c>
      <c r="H143" s="94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>
        <v>2</v>
      </c>
      <c r="R143" s="186" t="s">
        <v>13</v>
      </c>
      <c r="S143" s="191" t="s">
        <v>13</v>
      </c>
      <c r="T143" s="202" t="s">
        <v>13</v>
      </c>
      <c r="U143" s="94" t="s">
        <v>13</v>
      </c>
      <c r="V143" s="186" t="s">
        <v>13</v>
      </c>
      <c r="W143" s="94" t="s">
        <v>13</v>
      </c>
      <c r="X143" s="186" t="s">
        <v>13</v>
      </c>
      <c r="Y143" s="191" t="s">
        <v>13</v>
      </c>
      <c r="Z143" s="186" t="s">
        <v>13</v>
      </c>
      <c r="AA143" s="113">
        <v>0</v>
      </c>
      <c r="AB143" s="114">
        <v>0</v>
      </c>
      <c r="AC143" s="114">
        <v>0</v>
      </c>
      <c r="AD143" s="114">
        <v>0</v>
      </c>
      <c r="AE143" s="114">
        <v>0</v>
      </c>
      <c r="AF143" s="35"/>
      <c r="AG143" s="22"/>
      <c r="AH143" s="187"/>
      <c r="AI143" s="23"/>
      <c r="AJ143" s="24"/>
      <c r="AK143" s="194"/>
      <c r="AL143" s="194"/>
      <c r="AM143" s="194"/>
      <c r="AN143" s="25"/>
      <c r="AO143" s="24"/>
      <c r="AP143" s="194"/>
      <c r="AQ143" s="194"/>
      <c r="AR143" s="194"/>
      <c r="AS143" s="25"/>
      <c r="AT143" s="77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7.149999999999999" customHeight="1" x14ac:dyDescent="0.35">
      <c r="A144" s="30">
        <v>139</v>
      </c>
      <c r="B144" s="30">
        <v>134</v>
      </c>
      <c r="C144" s="30">
        <f>B144-A144</f>
        <v>-5</v>
      </c>
      <c r="D144" s="92" t="s">
        <v>1493</v>
      </c>
      <c r="E144" s="86">
        <f>LARGE(H144:AE144,1)+LARGE(H144:AE144,2)+LARGE(H144:AE144,3)+LARGE(H144:AE144,4)+LARGE(H144:AE144,5)+F144</f>
        <v>2</v>
      </c>
      <c r="F144" s="242"/>
      <c r="G144" s="93">
        <f>COUNT(H144:Z144)</f>
        <v>1</v>
      </c>
      <c r="H144" s="94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>
        <v>2</v>
      </c>
      <c r="Q144" s="191" t="s">
        <v>13</v>
      </c>
      <c r="R144" s="186" t="s">
        <v>13</v>
      </c>
      <c r="S144" s="191" t="s">
        <v>13</v>
      </c>
      <c r="T144" s="202" t="s">
        <v>13</v>
      </c>
      <c r="U144" s="94" t="s">
        <v>13</v>
      </c>
      <c r="V144" s="186" t="s">
        <v>13</v>
      </c>
      <c r="W144" s="94" t="s">
        <v>13</v>
      </c>
      <c r="X144" s="186" t="s">
        <v>13</v>
      </c>
      <c r="Y144" s="191" t="s">
        <v>13</v>
      </c>
      <c r="Z144" s="186" t="s">
        <v>13</v>
      </c>
      <c r="AA144" s="113">
        <v>0</v>
      </c>
      <c r="AB144" s="114">
        <v>0</v>
      </c>
      <c r="AC144" s="114">
        <v>0</v>
      </c>
      <c r="AD144" s="114">
        <v>0</v>
      </c>
      <c r="AE144" s="114">
        <v>0</v>
      </c>
      <c r="AF144" s="35"/>
      <c r="AG144" s="22"/>
      <c r="AH144" s="187"/>
      <c r="AI144" s="23"/>
      <c r="AJ144" s="24"/>
      <c r="AK144" s="194"/>
      <c r="AL144" s="194"/>
      <c r="AM144" s="194"/>
      <c r="AN144" s="25"/>
      <c r="AO144" s="24"/>
      <c r="AP144" s="194"/>
      <c r="AQ144" s="194"/>
      <c r="AR144" s="194"/>
      <c r="AS144" s="25"/>
      <c r="AT144" s="77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7.149999999999999" customHeight="1" x14ac:dyDescent="0.35">
      <c r="A145" s="30">
        <v>140</v>
      </c>
      <c r="B145" s="30">
        <v>135</v>
      </c>
      <c r="C145" s="30">
        <f>B145-A145</f>
        <v>-5</v>
      </c>
      <c r="D145" s="92" t="s">
        <v>1520</v>
      </c>
      <c r="E145" s="86">
        <f>LARGE(H145:AE145,1)+LARGE(H145:AE145,2)+LARGE(H145:AE145,3)+LARGE(H145:AE145,4)+LARGE(H145:AE145,5)+F145</f>
        <v>2</v>
      </c>
      <c r="F145" s="242"/>
      <c r="G145" s="93">
        <f>COUNT(H145:Z145)</f>
        <v>1</v>
      </c>
      <c r="H145" s="94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>
        <v>2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202" t="s">
        <v>13</v>
      </c>
      <c r="U145" s="94" t="s">
        <v>13</v>
      </c>
      <c r="V145" s="186" t="s">
        <v>13</v>
      </c>
      <c r="W145" s="94" t="s">
        <v>13</v>
      </c>
      <c r="X145" s="186" t="s">
        <v>13</v>
      </c>
      <c r="Y145" s="191" t="s">
        <v>13</v>
      </c>
      <c r="Z145" s="186" t="s">
        <v>13</v>
      </c>
      <c r="AA145" s="113">
        <v>0</v>
      </c>
      <c r="AB145" s="114">
        <v>0</v>
      </c>
      <c r="AC145" s="114">
        <v>0</v>
      </c>
      <c r="AD145" s="114">
        <v>0</v>
      </c>
      <c r="AE145" s="114">
        <v>0</v>
      </c>
      <c r="AF145" s="35"/>
      <c r="AG145" s="22"/>
      <c r="AH145" s="187"/>
      <c r="AI145" s="23"/>
      <c r="AJ145" s="24"/>
      <c r="AK145" s="194"/>
      <c r="AL145" s="194"/>
      <c r="AM145" s="194"/>
      <c r="AN145" s="25"/>
      <c r="AO145" s="24"/>
      <c r="AP145" s="194"/>
      <c r="AQ145" s="194"/>
      <c r="AR145" s="194"/>
      <c r="AS145" s="25"/>
      <c r="AT145" s="77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7.149999999999999" customHeight="1" x14ac:dyDescent="0.35">
      <c r="A146" s="30">
        <v>141</v>
      </c>
      <c r="B146" s="30">
        <v>136</v>
      </c>
      <c r="C146" s="30">
        <f>B146-A146</f>
        <v>-5</v>
      </c>
      <c r="D146" s="92" t="s">
        <v>662</v>
      </c>
      <c r="E146" s="86">
        <f>LARGE(H146:AE146,1)+LARGE(H146:AE146,2)+LARGE(H146:AE146,3)+LARGE(H146:AE146,4)+LARGE(H146:AE146,5)+F146</f>
        <v>2</v>
      </c>
      <c r="F146" s="242"/>
      <c r="G146" s="93">
        <f>COUNT(H146:Z146)</f>
        <v>1</v>
      </c>
      <c r="H146" s="94"/>
      <c r="I146" s="191" t="s">
        <v>13</v>
      </c>
      <c r="J146" s="186" t="s">
        <v>13</v>
      </c>
      <c r="K146" s="191">
        <v>2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202" t="s">
        <v>13</v>
      </c>
      <c r="U146" s="94" t="s">
        <v>13</v>
      </c>
      <c r="V146" s="186" t="s">
        <v>13</v>
      </c>
      <c r="W146" s="94" t="s">
        <v>13</v>
      </c>
      <c r="X146" s="186" t="s">
        <v>13</v>
      </c>
      <c r="Y146" s="191" t="s">
        <v>13</v>
      </c>
      <c r="Z146" s="186" t="s">
        <v>13</v>
      </c>
      <c r="AA146" s="113">
        <v>0</v>
      </c>
      <c r="AB146" s="114">
        <v>0</v>
      </c>
      <c r="AC146" s="114">
        <v>0</v>
      </c>
      <c r="AD146" s="114">
        <v>0</v>
      </c>
      <c r="AE146" s="114">
        <v>0</v>
      </c>
      <c r="AF146" s="35"/>
      <c r="AG146" s="22"/>
      <c r="AH146" s="187"/>
      <c r="AI146" s="23"/>
      <c r="AJ146" s="24"/>
      <c r="AK146" s="194"/>
      <c r="AL146" s="194"/>
      <c r="AM146" s="194"/>
      <c r="AN146" s="25"/>
      <c r="AO146" s="24"/>
      <c r="AP146" s="194"/>
      <c r="AQ146" s="194"/>
      <c r="AR146" s="194"/>
      <c r="AS146" s="25"/>
      <c r="AT146" s="77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7.149999999999999" customHeight="1" x14ac:dyDescent="0.35">
      <c r="A147" s="30">
        <v>142</v>
      </c>
      <c r="B147" s="30"/>
      <c r="C147" s="30"/>
      <c r="D147" s="92" t="s">
        <v>1659</v>
      </c>
      <c r="E147" s="86">
        <f>LARGE(H147:AE147,1)+LARGE(H147:AE147,2)+LARGE(H147:AE147,3)+LARGE(H147:AE147,4)+LARGE(H147:AE147,5)+F147</f>
        <v>2</v>
      </c>
      <c r="F147" s="242"/>
      <c r="G147" s="93">
        <f>COUNT(H147:Z147)</f>
        <v>1</v>
      </c>
      <c r="H147" s="94"/>
      <c r="I147" s="191">
        <v>2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202" t="s">
        <v>13</v>
      </c>
      <c r="U147" s="94" t="s">
        <v>13</v>
      </c>
      <c r="V147" s="186" t="s">
        <v>13</v>
      </c>
      <c r="W147" s="94" t="s">
        <v>13</v>
      </c>
      <c r="X147" s="186" t="s">
        <v>13</v>
      </c>
      <c r="Y147" s="191" t="s">
        <v>13</v>
      </c>
      <c r="Z147" s="186" t="s">
        <v>13</v>
      </c>
      <c r="AA147" s="113">
        <v>0</v>
      </c>
      <c r="AB147" s="114">
        <v>0</v>
      </c>
      <c r="AC147" s="114">
        <v>0</v>
      </c>
      <c r="AD147" s="114">
        <v>0</v>
      </c>
      <c r="AE147" s="114">
        <v>0</v>
      </c>
      <c r="AF147" s="35"/>
      <c r="AG147" s="22"/>
      <c r="AH147" s="187"/>
      <c r="AI147" s="23"/>
      <c r="AJ147" s="24"/>
      <c r="AK147" s="194"/>
      <c r="AL147" s="194"/>
      <c r="AM147" s="194"/>
      <c r="AN147" s="25"/>
      <c r="AO147" s="24"/>
      <c r="AP147" s="194"/>
      <c r="AQ147" s="194"/>
      <c r="AR147" s="194"/>
      <c r="AS147" s="25"/>
      <c r="AT147" s="77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7.149999999999999" customHeight="1" x14ac:dyDescent="0.35">
      <c r="A148" s="30">
        <v>143</v>
      </c>
      <c r="B148" s="30">
        <v>137</v>
      </c>
      <c r="C148" s="30">
        <f>B148-A148</f>
        <v>-6</v>
      </c>
      <c r="D148" s="92" t="s">
        <v>306</v>
      </c>
      <c r="E148" s="86">
        <f>LARGE(H148:AE148,1)+LARGE(H148:AE148,2)+LARGE(H148:AE148,3)+LARGE(H148:AE148,4)+LARGE(H148:AE148,5)+F148</f>
        <v>1</v>
      </c>
      <c r="F148" s="242"/>
      <c r="G148" s="93">
        <f>COUNT(H148:Z148)</f>
        <v>1</v>
      </c>
      <c r="H148" s="94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202" t="s">
        <v>13</v>
      </c>
      <c r="U148" s="94" t="s">
        <v>13</v>
      </c>
      <c r="V148" s="186">
        <v>1</v>
      </c>
      <c r="W148" s="94" t="s">
        <v>13</v>
      </c>
      <c r="X148" s="186" t="s">
        <v>13</v>
      </c>
      <c r="Y148" s="191" t="s">
        <v>13</v>
      </c>
      <c r="Z148" s="186" t="s">
        <v>13</v>
      </c>
      <c r="AA148" s="113">
        <v>0</v>
      </c>
      <c r="AB148" s="114">
        <v>0</v>
      </c>
      <c r="AC148" s="114">
        <v>0</v>
      </c>
      <c r="AD148" s="114">
        <v>0</v>
      </c>
      <c r="AE148" s="114">
        <v>0</v>
      </c>
      <c r="AF148" s="35"/>
      <c r="AG148" s="22"/>
      <c r="AH148" s="187"/>
      <c r="AI148" s="23"/>
      <c r="AJ148" s="24"/>
      <c r="AK148" s="194"/>
      <c r="AL148" s="194"/>
      <c r="AM148" s="194"/>
      <c r="AN148" s="25"/>
      <c r="AO148" s="24"/>
      <c r="AP148" s="194"/>
      <c r="AQ148" s="194"/>
      <c r="AR148" s="194"/>
      <c r="AS148" s="25"/>
      <c r="AT148" s="77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7.149999999999999" customHeight="1" x14ac:dyDescent="0.35">
      <c r="A149" s="30">
        <v>144</v>
      </c>
      <c r="B149" s="30">
        <v>138</v>
      </c>
      <c r="C149" s="30">
        <f>B149-A149</f>
        <v>-6</v>
      </c>
      <c r="D149" s="92" t="s">
        <v>779</v>
      </c>
      <c r="E149" s="86">
        <f>LARGE(H149:AE149,1)+LARGE(H149:AE149,2)+LARGE(H149:AE149,3)+LARGE(H149:AE149,4)+LARGE(H149:AE149,5)+F149</f>
        <v>1</v>
      </c>
      <c r="F149" s="242"/>
      <c r="G149" s="93">
        <f>COUNT(H149:Z149)</f>
        <v>1</v>
      </c>
      <c r="H149" s="94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>
        <v>1</v>
      </c>
      <c r="Q149" s="191" t="s">
        <v>13</v>
      </c>
      <c r="R149" s="186" t="s">
        <v>13</v>
      </c>
      <c r="S149" s="191" t="s">
        <v>13</v>
      </c>
      <c r="T149" s="202" t="s">
        <v>13</v>
      </c>
      <c r="U149" s="94" t="s">
        <v>13</v>
      </c>
      <c r="V149" s="186" t="s">
        <v>13</v>
      </c>
      <c r="W149" s="94" t="s">
        <v>13</v>
      </c>
      <c r="X149" s="186" t="s">
        <v>13</v>
      </c>
      <c r="Y149" s="191" t="s">
        <v>13</v>
      </c>
      <c r="Z149" s="186" t="s">
        <v>13</v>
      </c>
      <c r="AA149" s="113">
        <v>0</v>
      </c>
      <c r="AB149" s="114">
        <v>0</v>
      </c>
      <c r="AC149" s="114">
        <v>0</v>
      </c>
      <c r="AD149" s="114">
        <v>0</v>
      </c>
      <c r="AE149" s="114">
        <v>0</v>
      </c>
      <c r="AF149" s="35"/>
      <c r="AG149" s="22"/>
      <c r="AH149" s="187"/>
      <c r="AI149" s="23"/>
      <c r="AJ149" s="24"/>
      <c r="AK149" s="194"/>
      <c r="AL149" s="194"/>
      <c r="AM149" s="194"/>
      <c r="AN149" s="25"/>
      <c r="AO149" s="24"/>
      <c r="AP149" s="194"/>
      <c r="AQ149" s="194"/>
      <c r="AR149" s="194"/>
      <c r="AS149" s="25"/>
      <c r="AT149" s="77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7.149999999999999" customHeight="1" x14ac:dyDescent="0.35">
      <c r="A150" s="30">
        <v>145</v>
      </c>
      <c r="B150" s="30">
        <v>139</v>
      </c>
      <c r="C150" s="30">
        <f>B150-A150</f>
        <v>-6</v>
      </c>
      <c r="D150" s="92" t="s">
        <v>808</v>
      </c>
      <c r="E150" s="86">
        <f>LARGE(H150:AE150,1)+LARGE(H150:AE150,2)+LARGE(H150:AE150,3)+LARGE(H150:AE150,4)+LARGE(H150:AE150,5)+F150</f>
        <v>1</v>
      </c>
      <c r="F150" s="242"/>
      <c r="G150" s="93">
        <f>COUNT(H150:Z150)</f>
        <v>1</v>
      </c>
      <c r="H150" s="94"/>
      <c r="I150" s="191" t="s">
        <v>13</v>
      </c>
      <c r="J150" s="186" t="s">
        <v>13</v>
      </c>
      <c r="K150" s="191" t="s">
        <v>13</v>
      </c>
      <c r="L150" s="186" t="s">
        <v>13</v>
      </c>
      <c r="M150" s="191" t="s">
        <v>13</v>
      </c>
      <c r="N150" s="186" t="s">
        <v>13</v>
      </c>
      <c r="O150" s="191">
        <v>1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202" t="s">
        <v>13</v>
      </c>
      <c r="U150" s="94" t="s">
        <v>13</v>
      </c>
      <c r="V150" s="186" t="s">
        <v>13</v>
      </c>
      <c r="W150" s="94" t="s">
        <v>13</v>
      </c>
      <c r="X150" s="186" t="s">
        <v>13</v>
      </c>
      <c r="Y150" s="191" t="s">
        <v>13</v>
      </c>
      <c r="Z150" s="186" t="s">
        <v>13</v>
      </c>
      <c r="AA150" s="113">
        <v>0</v>
      </c>
      <c r="AB150" s="114">
        <v>0</v>
      </c>
      <c r="AC150" s="114">
        <v>0</v>
      </c>
      <c r="AD150" s="114">
        <v>0</v>
      </c>
      <c r="AE150" s="114">
        <v>0</v>
      </c>
      <c r="AF150" s="35"/>
      <c r="AG150" s="22"/>
      <c r="AH150" s="187"/>
      <c r="AI150" s="23"/>
      <c r="AJ150" s="24"/>
      <c r="AK150" s="194"/>
      <c r="AL150" s="194"/>
      <c r="AM150" s="194"/>
      <c r="AN150" s="25"/>
      <c r="AO150" s="24"/>
      <c r="AP150" s="194"/>
      <c r="AQ150" s="194"/>
      <c r="AR150" s="194"/>
      <c r="AS150" s="25"/>
      <c r="AT150" s="77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7.149999999999999" customHeight="1" x14ac:dyDescent="0.35">
      <c r="A151" s="30">
        <v>146</v>
      </c>
      <c r="B151" s="30">
        <v>140</v>
      </c>
      <c r="C151" s="30">
        <f>B151-A151</f>
        <v>-6</v>
      </c>
      <c r="D151" s="92" t="s">
        <v>861</v>
      </c>
      <c r="E151" s="86">
        <f>LARGE(H151:AE151,1)+LARGE(H151:AE151,2)+LARGE(H151:AE151,3)+LARGE(H151:AE151,4)+LARGE(H151:AE151,5)+F151</f>
        <v>1</v>
      </c>
      <c r="F151" s="242"/>
      <c r="G151" s="93">
        <f>COUNT(H151:Z151)</f>
        <v>1</v>
      </c>
      <c r="H151" s="94"/>
      <c r="I151" s="191" t="s">
        <v>13</v>
      </c>
      <c r="J151" s="186" t="s">
        <v>13</v>
      </c>
      <c r="K151" s="191" t="s">
        <v>13</v>
      </c>
      <c r="L151" s="186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202" t="s">
        <v>13</v>
      </c>
      <c r="U151" s="94" t="s">
        <v>13</v>
      </c>
      <c r="V151" s="186" t="s">
        <v>13</v>
      </c>
      <c r="W151" s="94" t="s">
        <v>13</v>
      </c>
      <c r="X151" s="186">
        <v>1</v>
      </c>
      <c r="Y151" s="191" t="s">
        <v>13</v>
      </c>
      <c r="Z151" s="186" t="s">
        <v>13</v>
      </c>
      <c r="AA151" s="113">
        <v>0</v>
      </c>
      <c r="AB151" s="114">
        <v>0</v>
      </c>
      <c r="AC151" s="114">
        <v>0</v>
      </c>
      <c r="AD151" s="114">
        <v>0</v>
      </c>
      <c r="AE151" s="114">
        <v>0</v>
      </c>
      <c r="AF151" s="35"/>
      <c r="AG151" s="22"/>
      <c r="AH151" s="187"/>
      <c r="AI151" s="23"/>
      <c r="AJ151" s="24"/>
      <c r="AK151" s="194"/>
      <c r="AL151" s="194"/>
      <c r="AM151" s="194"/>
      <c r="AN151" s="25"/>
      <c r="AO151" s="24"/>
      <c r="AP151" s="194"/>
      <c r="AQ151" s="194"/>
      <c r="AR151" s="194"/>
      <c r="AS151" s="25"/>
      <c r="AT151" s="77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7.149999999999999" customHeight="1" x14ac:dyDescent="0.35">
      <c r="A152" s="30">
        <v>147</v>
      </c>
      <c r="B152" s="30">
        <v>141</v>
      </c>
      <c r="C152" s="30">
        <f>B152-A152</f>
        <v>-6</v>
      </c>
      <c r="D152" s="92" t="s">
        <v>1065</v>
      </c>
      <c r="E152" s="86">
        <f>LARGE(H152:AE152,1)+LARGE(H152:AE152,2)+LARGE(H152:AE152,3)+LARGE(H152:AE152,4)+LARGE(H152:AE152,5)+F152</f>
        <v>1</v>
      </c>
      <c r="F152" s="242"/>
      <c r="G152" s="93">
        <f>COUNT(H152:Z152)</f>
        <v>1</v>
      </c>
      <c r="H152" s="94"/>
      <c r="I152" s="191" t="s">
        <v>13</v>
      </c>
      <c r="J152" s="186" t="s">
        <v>13</v>
      </c>
      <c r="K152" s="191" t="s">
        <v>13</v>
      </c>
      <c r="L152" s="186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202">
        <v>1</v>
      </c>
      <c r="U152" s="94" t="s">
        <v>13</v>
      </c>
      <c r="V152" s="186" t="s">
        <v>13</v>
      </c>
      <c r="W152" s="94" t="s">
        <v>13</v>
      </c>
      <c r="X152" s="186" t="s">
        <v>13</v>
      </c>
      <c r="Y152" s="191" t="s">
        <v>13</v>
      </c>
      <c r="Z152" s="186" t="s">
        <v>13</v>
      </c>
      <c r="AA152" s="113">
        <v>0</v>
      </c>
      <c r="AB152" s="114">
        <v>0</v>
      </c>
      <c r="AC152" s="114">
        <v>0</v>
      </c>
      <c r="AD152" s="114">
        <v>0</v>
      </c>
      <c r="AE152" s="114">
        <v>0</v>
      </c>
      <c r="AF152" s="35"/>
      <c r="AG152" s="22"/>
      <c r="AH152" s="187"/>
      <c r="AI152" s="23"/>
      <c r="AJ152" s="24"/>
      <c r="AK152" s="194"/>
      <c r="AL152" s="194"/>
      <c r="AM152" s="194"/>
      <c r="AN152" s="25"/>
      <c r="AO152" s="24"/>
      <c r="AP152" s="194"/>
      <c r="AQ152" s="194"/>
      <c r="AR152" s="194"/>
      <c r="AS152" s="25"/>
      <c r="AT152" s="77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7.149999999999999" customHeight="1" x14ac:dyDescent="0.35">
      <c r="A153" s="30">
        <v>148</v>
      </c>
      <c r="B153" s="30">
        <v>142</v>
      </c>
      <c r="C153" s="30">
        <f>B153-A153</f>
        <v>-6</v>
      </c>
      <c r="D153" s="92" t="s">
        <v>1405</v>
      </c>
      <c r="E153" s="86">
        <f>LARGE(H153:AE153,1)+LARGE(H153:AE153,2)+LARGE(H153:AE153,3)+LARGE(H153:AE153,4)+LARGE(H153:AE153,5)+F153</f>
        <v>1</v>
      </c>
      <c r="F153" s="242"/>
      <c r="G153" s="93">
        <f>COUNT(H153:Z153)</f>
        <v>1</v>
      </c>
      <c r="H153" s="94"/>
      <c r="I153" s="191" t="s">
        <v>13</v>
      </c>
      <c r="J153" s="186" t="s">
        <v>13</v>
      </c>
      <c r="K153" s="191" t="s">
        <v>13</v>
      </c>
      <c r="L153" s="186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>
        <v>1</v>
      </c>
      <c r="S153" s="191" t="s">
        <v>13</v>
      </c>
      <c r="T153" s="202" t="s">
        <v>13</v>
      </c>
      <c r="U153" s="94" t="s">
        <v>13</v>
      </c>
      <c r="V153" s="186" t="s">
        <v>13</v>
      </c>
      <c r="W153" s="94" t="s">
        <v>13</v>
      </c>
      <c r="X153" s="186" t="s">
        <v>13</v>
      </c>
      <c r="Y153" s="191" t="s">
        <v>13</v>
      </c>
      <c r="Z153" s="186" t="s">
        <v>13</v>
      </c>
      <c r="AA153" s="113">
        <v>0</v>
      </c>
      <c r="AB153" s="114">
        <v>0</v>
      </c>
      <c r="AC153" s="114">
        <v>0</v>
      </c>
      <c r="AD153" s="114">
        <v>0</v>
      </c>
      <c r="AE153" s="114">
        <v>0</v>
      </c>
      <c r="AF153" s="35"/>
      <c r="AG153" s="22"/>
      <c r="AH153" s="187"/>
      <c r="AI153" s="23"/>
      <c r="AJ153" s="24"/>
      <c r="AK153" s="194"/>
      <c r="AL153" s="194"/>
      <c r="AM153" s="194"/>
      <c r="AN153" s="25"/>
      <c r="AO153" s="24"/>
      <c r="AP153" s="194"/>
      <c r="AQ153" s="194"/>
      <c r="AR153" s="194"/>
      <c r="AS153" s="25"/>
      <c r="AT153" s="77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7.149999999999999" customHeight="1" x14ac:dyDescent="0.35">
      <c r="A154" s="30">
        <v>149</v>
      </c>
      <c r="B154" s="30">
        <v>143</v>
      </c>
      <c r="C154" s="30">
        <f>B154-A154</f>
        <v>-6</v>
      </c>
      <c r="D154" s="92" t="s">
        <v>1446</v>
      </c>
      <c r="E154" s="86">
        <f>LARGE(H154:AE154,1)+LARGE(H154:AE154,2)+LARGE(H154:AE154,3)+LARGE(H154:AE154,4)+LARGE(H154:AE154,5)+F154</f>
        <v>1</v>
      </c>
      <c r="F154" s="242"/>
      <c r="G154" s="93">
        <f>COUNT(H154:Z154)</f>
        <v>1</v>
      </c>
      <c r="H154" s="94"/>
      <c r="I154" s="191" t="s">
        <v>13</v>
      </c>
      <c r="J154" s="186" t="s">
        <v>13</v>
      </c>
      <c r="K154" s="191" t="s">
        <v>13</v>
      </c>
      <c r="L154" s="186" t="s">
        <v>13</v>
      </c>
      <c r="M154" s="191">
        <v>1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202" t="s">
        <v>13</v>
      </c>
      <c r="U154" s="94" t="s">
        <v>13</v>
      </c>
      <c r="V154" s="186" t="s">
        <v>13</v>
      </c>
      <c r="W154" s="94" t="s">
        <v>13</v>
      </c>
      <c r="X154" s="186" t="s">
        <v>13</v>
      </c>
      <c r="Y154" s="191" t="s">
        <v>13</v>
      </c>
      <c r="Z154" s="186" t="s">
        <v>13</v>
      </c>
      <c r="AA154" s="113">
        <v>0</v>
      </c>
      <c r="AB154" s="114">
        <v>0</v>
      </c>
      <c r="AC154" s="114">
        <v>0</v>
      </c>
      <c r="AD154" s="114">
        <v>0</v>
      </c>
      <c r="AE154" s="114">
        <v>0</v>
      </c>
      <c r="AF154" s="35"/>
      <c r="AG154" s="22"/>
      <c r="AH154" s="187"/>
      <c r="AI154" s="23"/>
      <c r="AJ154" s="24"/>
      <c r="AK154" s="194"/>
      <c r="AL154" s="194"/>
      <c r="AM154" s="194"/>
      <c r="AN154" s="25"/>
      <c r="AO154" s="24"/>
      <c r="AP154" s="194"/>
      <c r="AQ154" s="194"/>
      <c r="AR154" s="194"/>
      <c r="AS154" s="25"/>
      <c r="AT154" s="77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7.149999999999999" customHeight="1" x14ac:dyDescent="0.35">
      <c r="A155" s="30">
        <v>150</v>
      </c>
      <c r="B155" s="30">
        <v>144</v>
      </c>
      <c r="C155" s="30">
        <f>B155-A155</f>
        <v>-6</v>
      </c>
      <c r="D155" s="92" t="s">
        <v>1521</v>
      </c>
      <c r="E155" s="86">
        <f>LARGE(H155:AE155,1)+LARGE(H155:AE155,2)+LARGE(H155:AE155,3)+LARGE(H155:AE155,4)+LARGE(H155:AE155,5)+F155</f>
        <v>1</v>
      </c>
      <c r="F155" s="242"/>
      <c r="G155" s="93">
        <f>COUNT(H155:Z155)</f>
        <v>1</v>
      </c>
      <c r="H155" s="94"/>
      <c r="I155" s="191" t="s">
        <v>13</v>
      </c>
      <c r="J155" s="186" t="s">
        <v>13</v>
      </c>
      <c r="K155" s="191" t="s">
        <v>13</v>
      </c>
      <c r="L155" s="186" t="s">
        <v>13</v>
      </c>
      <c r="M155" s="191" t="s">
        <v>13</v>
      </c>
      <c r="N155" s="186">
        <v>1</v>
      </c>
      <c r="O155" s="191" t="s">
        <v>13</v>
      </c>
      <c r="P155" s="186" t="s">
        <v>13</v>
      </c>
      <c r="Q155" s="191" t="s">
        <v>13</v>
      </c>
      <c r="R155" s="186" t="s">
        <v>13</v>
      </c>
      <c r="S155" s="191" t="s">
        <v>13</v>
      </c>
      <c r="T155" s="202" t="s">
        <v>13</v>
      </c>
      <c r="U155" s="94" t="s">
        <v>13</v>
      </c>
      <c r="V155" s="186" t="s">
        <v>13</v>
      </c>
      <c r="W155" s="94" t="s">
        <v>13</v>
      </c>
      <c r="X155" s="186" t="s">
        <v>13</v>
      </c>
      <c r="Y155" s="191" t="s">
        <v>13</v>
      </c>
      <c r="Z155" s="186" t="s">
        <v>13</v>
      </c>
      <c r="AA155" s="113">
        <v>0</v>
      </c>
      <c r="AB155" s="114">
        <v>0</v>
      </c>
      <c r="AC155" s="114">
        <v>0</v>
      </c>
      <c r="AD155" s="114">
        <v>0</v>
      </c>
      <c r="AE155" s="114">
        <v>0</v>
      </c>
      <c r="AF155" s="35"/>
      <c r="AG155" s="22"/>
      <c r="AH155" s="187"/>
      <c r="AI155" s="23"/>
      <c r="AJ155" s="24"/>
      <c r="AK155" s="194"/>
      <c r="AL155" s="194"/>
      <c r="AM155" s="194"/>
      <c r="AN155" s="25"/>
      <c r="AO155" s="24"/>
      <c r="AP155" s="194"/>
      <c r="AQ155" s="194"/>
      <c r="AR155" s="194"/>
      <c r="AS155" s="25"/>
      <c r="AT155" s="77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7.149999999999999" customHeight="1" x14ac:dyDescent="0.35">
      <c r="A156" s="30">
        <v>151</v>
      </c>
      <c r="B156" s="30">
        <v>145</v>
      </c>
      <c r="C156" s="30">
        <f>B156-A156</f>
        <v>-6</v>
      </c>
      <c r="D156" s="92" t="s">
        <v>1559</v>
      </c>
      <c r="E156" s="86">
        <f>LARGE(H156:AE156,1)+LARGE(H156:AE156,2)+LARGE(H156:AE156,3)+LARGE(H156:AE156,4)+LARGE(H156:AE156,5)+F156</f>
        <v>1</v>
      </c>
      <c r="F156" s="242"/>
      <c r="G156" s="93">
        <f>COUNT(H156:Z156)</f>
        <v>1</v>
      </c>
      <c r="H156" s="94"/>
      <c r="I156" s="191" t="s">
        <v>13</v>
      </c>
      <c r="J156" s="186" t="s">
        <v>13</v>
      </c>
      <c r="K156" s="191" t="s">
        <v>13</v>
      </c>
      <c r="L156" s="186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>
        <v>1</v>
      </c>
      <c r="T156" s="202" t="s">
        <v>13</v>
      </c>
      <c r="U156" s="94" t="s">
        <v>13</v>
      </c>
      <c r="V156" s="186" t="s">
        <v>13</v>
      </c>
      <c r="W156" s="94" t="s">
        <v>13</v>
      </c>
      <c r="X156" s="186" t="s">
        <v>13</v>
      </c>
      <c r="Y156" s="191" t="s">
        <v>13</v>
      </c>
      <c r="Z156" s="186" t="s">
        <v>13</v>
      </c>
      <c r="AA156" s="113">
        <v>0</v>
      </c>
      <c r="AB156" s="114">
        <v>0</v>
      </c>
      <c r="AC156" s="114">
        <v>0</v>
      </c>
      <c r="AD156" s="114">
        <v>0</v>
      </c>
      <c r="AE156" s="114">
        <v>0</v>
      </c>
      <c r="AF156" s="35"/>
      <c r="AG156" s="22"/>
      <c r="AH156" s="187"/>
      <c r="AI156" s="23"/>
      <c r="AJ156" s="24"/>
      <c r="AK156" s="194"/>
      <c r="AL156" s="194"/>
      <c r="AM156" s="194"/>
      <c r="AN156" s="25"/>
      <c r="AO156" s="24"/>
      <c r="AP156" s="194"/>
      <c r="AQ156" s="194"/>
      <c r="AR156" s="194"/>
      <c r="AS156" s="25"/>
      <c r="AT156" s="77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7.149999999999999" customHeight="1" x14ac:dyDescent="0.35">
      <c r="A157" s="30">
        <v>152</v>
      </c>
      <c r="B157" s="30"/>
      <c r="C157" s="30"/>
      <c r="D157" s="92" t="s">
        <v>1660</v>
      </c>
      <c r="E157" s="86">
        <f>LARGE(H157:AE157,1)+LARGE(H157:AE157,2)+LARGE(H157:AE157,3)+LARGE(H157:AE157,4)+LARGE(H157:AE157,5)+F157</f>
        <v>1</v>
      </c>
      <c r="F157" s="242"/>
      <c r="G157" s="93">
        <f>COUNT(H157:Z157)</f>
        <v>1</v>
      </c>
      <c r="H157" s="94"/>
      <c r="I157" s="191">
        <v>1</v>
      </c>
      <c r="J157" s="186" t="s">
        <v>13</v>
      </c>
      <c r="K157" s="191" t="s">
        <v>13</v>
      </c>
      <c r="L157" s="186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202" t="s">
        <v>13</v>
      </c>
      <c r="U157" s="94" t="s">
        <v>13</v>
      </c>
      <c r="V157" s="186" t="s">
        <v>13</v>
      </c>
      <c r="W157" s="94" t="s">
        <v>13</v>
      </c>
      <c r="X157" s="186" t="s">
        <v>13</v>
      </c>
      <c r="Y157" s="191" t="s">
        <v>13</v>
      </c>
      <c r="Z157" s="186" t="s">
        <v>13</v>
      </c>
      <c r="AA157" s="113">
        <v>0</v>
      </c>
      <c r="AB157" s="114">
        <v>0</v>
      </c>
      <c r="AC157" s="114">
        <v>0</v>
      </c>
      <c r="AD157" s="114">
        <v>0</v>
      </c>
      <c r="AE157" s="114">
        <v>0</v>
      </c>
      <c r="AF157" s="35"/>
      <c r="AG157" s="22"/>
      <c r="AH157" s="187"/>
      <c r="AI157" s="23"/>
      <c r="AJ157" s="24"/>
      <c r="AK157" s="194"/>
      <c r="AL157" s="194"/>
      <c r="AM157" s="194"/>
      <c r="AN157" s="25"/>
      <c r="AO157" s="24"/>
      <c r="AP157" s="194"/>
      <c r="AQ157" s="194"/>
      <c r="AR157" s="194"/>
      <c r="AS157" s="25"/>
      <c r="AT157" s="77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7.149999999999999" customHeight="1" x14ac:dyDescent="0.35">
      <c r="A158" s="30"/>
      <c r="B158" s="30"/>
      <c r="C158" s="30"/>
      <c r="D158" s="92"/>
      <c r="E158" s="86">
        <f t="shared" ref="E151:E159" si="0">LARGE(H158:AE158,1)+LARGE(H158:AE158,2)+LARGE(H158:AE158,3)+LARGE(H158:AE158,4)+LARGE(H158:AE158,5)+F158</f>
        <v>0</v>
      </c>
      <c r="F158" s="242"/>
      <c r="G158" s="93">
        <f t="shared" ref="G151:G159" si="1">COUNT(H158:Z158)</f>
        <v>0</v>
      </c>
      <c r="H158" s="94"/>
      <c r="I158" s="191" t="s">
        <v>13</v>
      </c>
      <c r="J158" s="186" t="s">
        <v>13</v>
      </c>
      <c r="K158" s="191" t="s">
        <v>13</v>
      </c>
      <c r="L158" s="186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202" t="s">
        <v>13</v>
      </c>
      <c r="U158" s="94" t="s">
        <v>13</v>
      </c>
      <c r="V158" s="186" t="s">
        <v>13</v>
      </c>
      <c r="W158" s="94" t="s">
        <v>13</v>
      </c>
      <c r="X158" s="186" t="s">
        <v>13</v>
      </c>
      <c r="Y158" s="191" t="s">
        <v>13</v>
      </c>
      <c r="Z158" s="186" t="s">
        <v>13</v>
      </c>
      <c r="AA158" s="113">
        <v>0</v>
      </c>
      <c r="AB158" s="114">
        <v>0</v>
      </c>
      <c r="AC158" s="114">
        <v>0</v>
      </c>
      <c r="AD158" s="114">
        <v>0</v>
      </c>
      <c r="AE158" s="114">
        <v>0</v>
      </c>
      <c r="AF158" s="35"/>
      <c r="AG158" s="22"/>
      <c r="AH158" s="187"/>
      <c r="AI158" s="23"/>
      <c r="AJ158" s="24"/>
      <c r="AK158" s="194"/>
      <c r="AL158" s="194"/>
      <c r="AM158" s="194"/>
      <c r="AN158" s="25"/>
      <c r="AO158" s="24"/>
      <c r="AP158" s="194"/>
      <c r="AQ158" s="194"/>
      <c r="AR158" s="194"/>
      <c r="AS158" s="25"/>
      <c r="AT158" s="77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7.149999999999999" customHeight="1" x14ac:dyDescent="0.35">
      <c r="A159" s="30"/>
      <c r="B159" s="30"/>
      <c r="C159" s="30"/>
      <c r="D159" s="92"/>
      <c r="E159" s="86">
        <f t="shared" si="0"/>
        <v>0</v>
      </c>
      <c r="F159" s="242"/>
      <c r="G159" s="93">
        <f t="shared" si="1"/>
        <v>0</v>
      </c>
      <c r="H159" s="94"/>
      <c r="I159" s="191" t="s">
        <v>13</v>
      </c>
      <c r="J159" s="186" t="s">
        <v>13</v>
      </c>
      <c r="K159" s="191" t="s">
        <v>13</v>
      </c>
      <c r="L159" s="186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202" t="s">
        <v>13</v>
      </c>
      <c r="U159" s="94" t="s">
        <v>13</v>
      </c>
      <c r="V159" s="186" t="s">
        <v>13</v>
      </c>
      <c r="W159" s="94" t="s">
        <v>13</v>
      </c>
      <c r="X159" s="186" t="s">
        <v>13</v>
      </c>
      <c r="Y159" s="191" t="s">
        <v>13</v>
      </c>
      <c r="Z159" s="186" t="s">
        <v>13</v>
      </c>
      <c r="AA159" s="113">
        <v>0</v>
      </c>
      <c r="AB159" s="114">
        <v>0</v>
      </c>
      <c r="AC159" s="114">
        <v>0</v>
      </c>
      <c r="AD159" s="114">
        <v>0</v>
      </c>
      <c r="AE159" s="114">
        <v>0</v>
      </c>
      <c r="AF159" s="35"/>
      <c r="AG159" s="22"/>
      <c r="AH159" s="187"/>
      <c r="AI159" s="23"/>
      <c r="AJ159" s="24"/>
      <c r="AK159" s="194"/>
      <c r="AL159" s="194"/>
      <c r="AM159" s="194"/>
      <c r="AN159" s="25"/>
      <c r="AO159" s="24"/>
      <c r="AP159" s="194"/>
      <c r="AQ159" s="194"/>
      <c r="AR159" s="194"/>
      <c r="AS159" s="25"/>
      <c r="AT159" s="77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7.149999999999999" customHeight="1" x14ac:dyDescent="0.35">
      <c r="A160" s="2"/>
      <c r="B160" s="2"/>
      <c r="C160" s="2"/>
      <c r="D160" s="86"/>
      <c r="E160" s="86">
        <f>LARGE(H160:AE160,1)+LARGE(H160:AE160,2)+LARGE(H160:AE160,3)+LARGE(H160:AE160,4)+LARGE(H160:AE160,5)+F160</f>
        <v>0</v>
      </c>
      <c r="F160" s="242"/>
      <c r="G160" s="93">
        <f>COUNT(H160:Z160)</f>
        <v>0</v>
      </c>
      <c r="H160" s="94"/>
      <c r="I160" s="191" t="s">
        <v>13</v>
      </c>
      <c r="J160" s="186" t="s">
        <v>13</v>
      </c>
      <c r="K160" s="191" t="s">
        <v>13</v>
      </c>
      <c r="L160" s="186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202" t="s">
        <v>13</v>
      </c>
      <c r="U160" s="94" t="s">
        <v>13</v>
      </c>
      <c r="V160" s="186" t="s">
        <v>13</v>
      </c>
      <c r="W160" s="94" t="s">
        <v>13</v>
      </c>
      <c r="X160" s="186" t="s">
        <v>13</v>
      </c>
      <c r="Y160" s="191" t="s">
        <v>13</v>
      </c>
      <c r="Z160" s="186" t="s">
        <v>13</v>
      </c>
      <c r="AA160" s="113">
        <v>0</v>
      </c>
      <c r="AB160" s="114">
        <v>0</v>
      </c>
      <c r="AC160" s="114">
        <v>0</v>
      </c>
      <c r="AD160" s="114">
        <v>0</v>
      </c>
      <c r="AE160" s="114">
        <v>0</v>
      </c>
      <c r="AF160" s="35"/>
      <c r="AG160" s="22"/>
      <c r="AH160" s="187"/>
      <c r="AI160" s="23"/>
      <c r="AJ160" s="24"/>
      <c r="AK160" s="194"/>
      <c r="AL160" s="194"/>
      <c r="AM160" s="194"/>
      <c r="AN160" s="25"/>
      <c r="AO160" s="24"/>
      <c r="AP160" s="194"/>
      <c r="AQ160" s="194"/>
      <c r="AR160" s="194"/>
      <c r="AS160" s="25"/>
      <c r="AT160" s="77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7.149999999999999" customHeight="1" x14ac:dyDescent="0.3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212"/>
      <c r="M161" s="212"/>
      <c r="N161" s="212"/>
      <c r="O161" s="212"/>
      <c r="P161" s="212"/>
      <c r="Q161" s="212"/>
      <c r="R161" s="212"/>
      <c r="S161" s="212"/>
      <c r="T161" s="40"/>
      <c r="U161" s="40"/>
      <c r="V161" s="40"/>
      <c r="W161" s="40"/>
      <c r="X161" s="40"/>
      <c r="Y161" s="40"/>
      <c r="Z161" s="40"/>
      <c r="AA161" s="35"/>
      <c r="AB161" s="35"/>
      <c r="AC161" s="35"/>
      <c r="AD161" s="35"/>
      <c r="AE161" s="35"/>
      <c r="AF161" s="35"/>
      <c r="AG161" s="22"/>
      <c r="AH161" s="187"/>
      <c r="AI161" s="23"/>
      <c r="AJ161" s="24"/>
      <c r="AK161" s="194"/>
      <c r="AL161" s="194"/>
      <c r="AM161" s="194"/>
      <c r="AN161" s="25"/>
      <c r="AO161" s="24"/>
      <c r="AP161" s="194"/>
      <c r="AQ161" s="194"/>
      <c r="AR161" s="194"/>
      <c r="AS161" s="25"/>
      <c r="AT161" s="77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  <row r="162" spans="1:229" ht="17.149999999999999" customHeight="1" x14ac:dyDescent="0.35">
      <c r="A162" s="35"/>
      <c r="B162" s="35"/>
      <c r="C162" s="35"/>
      <c r="D162" s="35"/>
      <c r="E162" s="42" t="s">
        <v>16</v>
      </c>
      <c r="F162" s="135">
        <f>SUM(F6:F160)</f>
        <v>1200</v>
      </c>
      <c r="G162" s="135"/>
      <c r="H162" s="135">
        <f>SUM(H6:H160)</f>
        <v>0</v>
      </c>
      <c r="I162" s="135"/>
      <c r="J162" s="135"/>
      <c r="K162" s="135"/>
      <c r="L162" s="252">
        <f t="shared" ref="L162:Q162" si="2">SUM(L6:L160)</f>
        <v>97</v>
      </c>
      <c r="M162" s="135">
        <f t="shared" si="2"/>
        <v>16</v>
      </c>
      <c r="N162" s="135">
        <f t="shared" si="2"/>
        <v>46</v>
      </c>
      <c r="O162" s="135">
        <f t="shared" si="2"/>
        <v>46</v>
      </c>
      <c r="P162" s="135">
        <f t="shared" si="2"/>
        <v>16</v>
      </c>
      <c r="Q162" s="135">
        <f t="shared" si="2"/>
        <v>16</v>
      </c>
      <c r="R162" s="135">
        <f t="shared" ref="R162:X162" si="3">SUM(R6:R160)</f>
        <v>176</v>
      </c>
      <c r="S162" s="135">
        <f t="shared" si="3"/>
        <v>16</v>
      </c>
      <c r="T162" s="135">
        <f t="shared" si="3"/>
        <v>146</v>
      </c>
      <c r="U162" s="135"/>
      <c r="V162" s="135">
        <f t="shared" si="3"/>
        <v>146</v>
      </c>
      <c r="W162" s="135">
        <f t="shared" si="3"/>
        <v>15</v>
      </c>
      <c r="X162" s="135">
        <f t="shared" si="3"/>
        <v>46</v>
      </c>
      <c r="Y162" s="135"/>
      <c r="Z162" s="135"/>
      <c r="AA162" s="35"/>
      <c r="AB162" s="35"/>
      <c r="AC162" s="35"/>
      <c r="AD162" s="35"/>
      <c r="AE162" s="35"/>
      <c r="AF162" s="35"/>
      <c r="AG162" s="43"/>
      <c r="AH162" s="44"/>
      <c r="AI162" s="45"/>
      <c r="AJ162" s="46"/>
      <c r="AK162" s="47"/>
      <c r="AL162" s="47"/>
      <c r="AM162" s="47"/>
      <c r="AN162" s="48"/>
      <c r="AO162" s="46"/>
      <c r="AP162" s="47"/>
      <c r="AQ162" s="47"/>
      <c r="AR162" s="47"/>
      <c r="AS162" s="48"/>
      <c r="AT162" s="77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</row>
  </sheetData>
  <sortState ref="B6:AF157">
    <sortCondition descending="1" ref="E6:E157"/>
    <sortCondition ref="G6:G157"/>
  </sortState>
  <conditionalFormatting sqref="C6:C159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S139"/>
  <sheetViews>
    <sheetView showGridLines="0" workbookViewId="0">
      <selection activeCell="I1" sqref="I1:I7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1" width="10.81640625" style="182" customWidth="1"/>
    <col min="12" max="19" width="10.81640625" style="229" customWidth="1"/>
    <col min="20" max="26" width="10.81640625" style="182" customWidth="1"/>
    <col min="27" max="32" width="10.81640625" style="136" hidden="1" customWidth="1"/>
    <col min="33" max="227" width="10.81640625" style="136" customWidth="1"/>
  </cols>
  <sheetData>
    <row r="1" spans="1:52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5">
        <v>45634</v>
      </c>
      <c r="X1" s="183">
        <v>45634</v>
      </c>
      <c r="Y1" s="188">
        <v>45627</v>
      </c>
      <c r="Z1" s="183">
        <v>45627</v>
      </c>
      <c r="AA1" s="6"/>
      <c r="AB1" s="7"/>
      <c r="AC1" s="7"/>
      <c r="AD1" s="7"/>
      <c r="AE1" s="8"/>
      <c r="AF1" s="137"/>
      <c r="AG1" s="137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77"/>
    </row>
    <row r="2" spans="1:52" ht="15" customHeight="1" x14ac:dyDescent="0.3">
      <c r="A2" s="86"/>
      <c r="B2" s="86"/>
      <c r="C2" s="86"/>
      <c r="D2" s="91"/>
      <c r="E2" s="86"/>
      <c r="F2" s="86"/>
      <c r="G2" s="86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7" t="s">
        <v>31</v>
      </c>
      <c r="X2" s="184" t="s">
        <v>31</v>
      </c>
      <c r="Y2" s="189" t="s">
        <v>927</v>
      </c>
      <c r="Z2" s="184" t="s">
        <v>927</v>
      </c>
      <c r="AA2" s="19"/>
      <c r="AB2" s="20"/>
      <c r="AC2" s="20"/>
      <c r="AD2" s="20"/>
      <c r="AE2" s="21"/>
      <c r="AF2" s="137"/>
      <c r="AG2" s="137"/>
      <c r="AH2" s="22"/>
      <c r="AI2" s="187"/>
      <c r="AJ2" s="23"/>
      <c r="AK2" s="24"/>
      <c r="AL2" s="194"/>
      <c r="AM2" s="194"/>
      <c r="AN2" s="194"/>
      <c r="AO2" s="25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77"/>
    </row>
    <row r="3" spans="1:52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32</v>
      </c>
      <c r="T3" s="185" t="s">
        <v>413</v>
      </c>
      <c r="U3" s="2" t="s">
        <v>413</v>
      </c>
      <c r="V3" s="185" t="s">
        <v>51</v>
      </c>
      <c r="W3" s="2" t="s">
        <v>51</v>
      </c>
      <c r="X3" s="185" t="s">
        <v>32</v>
      </c>
      <c r="Y3" s="190" t="s">
        <v>51</v>
      </c>
      <c r="Z3" s="185" t="s">
        <v>32</v>
      </c>
      <c r="AA3" s="27"/>
      <c r="AB3" s="21"/>
      <c r="AC3" s="21"/>
      <c r="AD3" s="21"/>
      <c r="AE3" s="21"/>
      <c r="AF3" s="137"/>
      <c r="AG3" s="137"/>
      <c r="AH3" s="22"/>
      <c r="AI3" s="187"/>
      <c r="AJ3" s="23"/>
      <c r="AK3" s="24"/>
      <c r="AL3" s="194"/>
      <c r="AM3" s="194"/>
      <c r="AN3" s="194"/>
      <c r="AO3" s="25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77"/>
    </row>
    <row r="4" spans="1:52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1093</v>
      </c>
      <c r="G4" s="92" t="s">
        <v>5</v>
      </c>
      <c r="H4" s="2"/>
      <c r="I4" s="190" t="s">
        <v>1034</v>
      </c>
      <c r="J4" s="185" t="s">
        <v>1299</v>
      </c>
      <c r="K4" s="190" t="s">
        <v>1016</v>
      </c>
      <c r="L4" s="185" t="s">
        <v>1299</v>
      </c>
      <c r="M4" s="190" t="s">
        <v>1016</v>
      </c>
      <c r="N4" s="185" t="s">
        <v>1034</v>
      </c>
      <c r="O4" s="190" t="s">
        <v>1034</v>
      </c>
      <c r="P4" s="185" t="s">
        <v>1016</v>
      </c>
      <c r="Q4" s="190" t="s">
        <v>1016</v>
      </c>
      <c r="R4" s="185" t="s">
        <v>1328</v>
      </c>
      <c r="S4" s="190" t="s">
        <v>1016</v>
      </c>
      <c r="T4" s="185" t="s">
        <v>1020</v>
      </c>
      <c r="U4" s="2" t="s">
        <v>42</v>
      </c>
      <c r="V4" s="185" t="s">
        <v>1020</v>
      </c>
      <c r="W4" s="2" t="s">
        <v>1016</v>
      </c>
      <c r="X4" s="185" t="s">
        <v>1016</v>
      </c>
      <c r="Y4" s="190" t="s">
        <v>1299</v>
      </c>
      <c r="Z4" s="185" t="s">
        <v>1299</v>
      </c>
      <c r="AA4" s="27"/>
      <c r="AB4" s="21"/>
      <c r="AC4" s="21"/>
      <c r="AD4" s="21"/>
      <c r="AE4" s="21"/>
      <c r="AF4" s="137"/>
      <c r="AG4" s="137"/>
      <c r="AH4" s="22"/>
      <c r="AI4" s="187"/>
      <c r="AJ4" s="23"/>
      <c r="AK4" s="24"/>
      <c r="AL4" s="194"/>
      <c r="AM4" s="194"/>
      <c r="AN4" s="194"/>
      <c r="AO4" s="25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77"/>
    </row>
    <row r="5" spans="1:52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1094</v>
      </c>
      <c r="G5" s="92" t="s">
        <v>11</v>
      </c>
      <c r="H5" s="2"/>
      <c r="I5" s="190">
        <v>11</v>
      </c>
      <c r="J5" s="185">
        <v>2</v>
      </c>
      <c r="K5" s="190">
        <v>7</v>
      </c>
      <c r="L5" s="185">
        <v>6</v>
      </c>
      <c r="M5" s="190">
        <v>1</v>
      </c>
      <c r="N5" s="185">
        <v>11</v>
      </c>
      <c r="O5" s="190">
        <v>11</v>
      </c>
      <c r="P5" s="185">
        <v>3</v>
      </c>
      <c r="Q5" s="190">
        <v>4</v>
      </c>
      <c r="R5" s="185">
        <v>20</v>
      </c>
      <c r="S5" s="190">
        <v>6</v>
      </c>
      <c r="T5" s="185">
        <v>179</v>
      </c>
      <c r="U5" s="2">
        <v>388</v>
      </c>
      <c r="V5" s="185">
        <v>49</v>
      </c>
      <c r="W5" s="2">
        <v>5</v>
      </c>
      <c r="X5" s="185">
        <v>4</v>
      </c>
      <c r="Y5" s="190">
        <v>4</v>
      </c>
      <c r="Z5" s="185">
        <v>4</v>
      </c>
      <c r="AA5" s="28"/>
      <c r="AB5" s="29"/>
      <c r="AC5" s="29"/>
      <c r="AD5" s="29"/>
      <c r="AE5" s="29"/>
      <c r="AF5" s="137"/>
      <c r="AG5" s="137"/>
      <c r="AH5" s="22"/>
      <c r="AI5" s="187"/>
      <c r="AJ5" s="23"/>
      <c r="AK5" s="24"/>
      <c r="AL5" s="194"/>
      <c r="AM5" s="194"/>
      <c r="AN5" s="194"/>
      <c r="AO5" s="25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77"/>
    </row>
    <row r="6" spans="1:52" ht="15" customHeight="1" x14ac:dyDescent="0.35">
      <c r="A6" s="93">
        <v>1</v>
      </c>
      <c r="B6" s="93">
        <v>1</v>
      </c>
      <c r="C6" s="93">
        <f>B6-A6</f>
        <v>0</v>
      </c>
      <c r="D6" s="92" t="s">
        <v>367</v>
      </c>
      <c r="E6" s="86">
        <f>LARGE(H6:AE6,1)+LARGE(H6:AE6,2)+LARGE(H6:AE6,3)+LARGE(H6:AE6,4)+LARGE(H6:AE6,5)+F6</f>
        <v>99</v>
      </c>
      <c r="F6" s="242">
        <v>20</v>
      </c>
      <c r="G6" s="93">
        <f>COUNT(H6:Z6)</f>
        <v>4</v>
      </c>
      <c r="H6" s="31"/>
      <c r="I6" s="191" t="s">
        <v>13</v>
      </c>
      <c r="J6" s="186" t="s">
        <v>13</v>
      </c>
      <c r="K6" s="191" t="s">
        <v>13</v>
      </c>
      <c r="L6" s="186">
        <v>10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>
        <v>26</v>
      </c>
      <c r="S6" s="191" t="s">
        <v>13</v>
      </c>
      <c r="T6" s="202">
        <v>17</v>
      </c>
      <c r="U6" s="94" t="s">
        <v>13</v>
      </c>
      <c r="V6" s="186">
        <v>26</v>
      </c>
      <c r="W6" s="94" t="s">
        <v>13</v>
      </c>
      <c r="X6" s="186" t="s">
        <v>13</v>
      </c>
      <c r="Y6" s="191" t="s">
        <v>13</v>
      </c>
      <c r="Z6" s="186" t="s">
        <v>13</v>
      </c>
      <c r="AA6" s="33">
        <v>0</v>
      </c>
      <c r="AB6" s="34">
        <v>0</v>
      </c>
      <c r="AC6" s="34">
        <v>0</v>
      </c>
      <c r="AD6" s="34">
        <v>0</v>
      </c>
      <c r="AE6" s="34">
        <v>0</v>
      </c>
      <c r="AF6" s="35"/>
      <c r="AG6" s="35"/>
      <c r="AH6" s="22"/>
      <c r="AI6" s="187"/>
      <c r="AJ6" s="23"/>
      <c r="AK6" s="24"/>
      <c r="AL6" s="194"/>
      <c r="AM6" s="194"/>
      <c r="AN6" s="194"/>
      <c r="AO6" s="25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77"/>
    </row>
    <row r="7" spans="1:52" ht="15" customHeight="1" x14ac:dyDescent="0.35">
      <c r="A7" s="93">
        <v>2</v>
      </c>
      <c r="B7" s="93">
        <v>2</v>
      </c>
      <c r="C7" s="93">
        <f>B7-A7</f>
        <v>0</v>
      </c>
      <c r="D7" s="92" t="s">
        <v>210</v>
      </c>
      <c r="E7" s="86">
        <f>LARGE(H7:AE7,1)+LARGE(H7:AE7,2)+LARGE(H7:AE7,3)+LARGE(H7:AE7,4)+LARGE(H7:AE7,5)+F7</f>
        <v>50</v>
      </c>
      <c r="F7" s="243">
        <v>20</v>
      </c>
      <c r="G7" s="93">
        <f>COUNT(H7:Z7)</f>
        <v>1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>
        <v>30</v>
      </c>
      <c r="S7" s="191" t="s">
        <v>13</v>
      </c>
      <c r="T7" s="202" t="s">
        <v>13</v>
      </c>
      <c r="U7" s="94" t="s">
        <v>13</v>
      </c>
      <c r="V7" s="186" t="s">
        <v>13</v>
      </c>
      <c r="W7" s="94" t="s">
        <v>13</v>
      </c>
      <c r="X7" s="186" t="s">
        <v>13</v>
      </c>
      <c r="Y7" s="191" t="s">
        <v>13</v>
      </c>
      <c r="Z7" s="186" t="s">
        <v>13</v>
      </c>
      <c r="AA7" s="36">
        <v>0</v>
      </c>
      <c r="AB7" s="37">
        <v>0</v>
      </c>
      <c r="AC7" s="37">
        <v>0</v>
      </c>
      <c r="AD7" s="37">
        <v>0</v>
      </c>
      <c r="AE7" s="37">
        <v>0</v>
      </c>
      <c r="AF7" s="35"/>
      <c r="AG7" s="35"/>
      <c r="AH7" s="22"/>
      <c r="AI7" s="187"/>
      <c r="AJ7" s="23"/>
      <c r="AK7" s="24"/>
      <c r="AL7" s="194"/>
      <c r="AM7" s="194"/>
      <c r="AN7" s="194"/>
      <c r="AO7" s="25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77"/>
    </row>
    <row r="8" spans="1:52" ht="15" customHeight="1" x14ac:dyDescent="0.35">
      <c r="A8" s="93">
        <v>3</v>
      </c>
      <c r="B8" s="93">
        <v>3</v>
      </c>
      <c r="C8" s="93">
        <f>B8-A8</f>
        <v>0</v>
      </c>
      <c r="D8" s="92" t="s">
        <v>212</v>
      </c>
      <c r="E8" s="86">
        <f>LARGE(H8:AE8,1)+LARGE(H8:AE8,2)+LARGE(H8:AE8,3)+LARGE(H8:AE8,4)+LARGE(H8:AE8,5)+F8</f>
        <v>43</v>
      </c>
      <c r="F8" s="243">
        <v>20</v>
      </c>
      <c r="G8" s="93">
        <f>COUNT(H8:Z8)</f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>
        <v>23</v>
      </c>
      <c r="S8" s="191" t="s">
        <v>13</v>
      </c>
      <c r="T8" s="202" t="s">
        <v>13</v>
      </c>
      <c r="U8" s="94" t="s">
        <v>13</v>
      </c>
      <c r="V8" s="186" t="s">
        <v>13</v>
      </c>
      <c r="W8" s="94" t="s">
        <v>13</v>
      </c>
      <c r="X8" s="186" t="s">
        <v>13</v>
      </c>
      <c r="Y8" s="191" t="s">
        <v>13</v>
      </c>
      <c r="Z8" s="186" t="s">
        <v>13</v>
      </c>
      <c r="AA8" s="36">
        <v>0</v>
      </c>
      <c r="AB8" s="37">
        <v>0</v>
      </c>
      <c r="AC8" s="37">
        <v>0</v>
      </c>
      <c r="AD8" s="37">
        <v>0</v>
      </c>
      <c r="AE8" s="37">
        <v>0</v>
      </c>
      <c r="AF8" s="35"/>
      <c r="AG8" s="35"/>
      <c r="AH8" s="22"/>
      <c r="AI8" s="187"/>
      <c r="AJ8" s="23"/>
      <c r="AK8" s="24"/>
      <c r="AL8" s="194"/>
      <c r="AM8" s="194"/>
      <c r="AN8" s="194"/>
      <c r="AO8" s="25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77"/>
    </row>
    <row r="9" spans="1:52" ht="15" customHeight="1" x14ac:dyDescent="0.35">
      <c r="A9" s="93">
        <v>4</v>
      </c>
      <c r="B9" s="93">
        <v>4</v>
      </c>
      <c r="C9" s="93">
        <f>B9-A9</f>
        <v>0</v>
      </c>
      <c r="D9" s="92" t="s">
        <v>103</v>
      </c>
      <c r="E9" s="86">
        <f>LARGE(H9:AE9,1)+LARGE(H9:AE9,2)+LARGE(H9:AE9,3)+LARGE(H9:AE9,4)+LARGE(H9:AE9,5)+F9</f>
        <v>42</v>
      </c>
      <c r="F9" s="242">
        <v>20</v>
      </c>
      <c r="G9" s="93">
        <f>COUNT(H9:Z9)</f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>
        <v>20</v>
      </c>
      <c r="S9" s="191" t="s">
        <v>13</v>
      </c>
      <c r="T9" s="202">
        <v>2</v>
      </c>
      <c r="U9" s="94" t="s">
        <v>13</v>
      </c>
      <c r="V9" s="186" t="s">
        <v>13</v>
      </c>
      <c r="W9" s="94" t="s">
        <v>13</v>
      </c>
      <c r="X9" s="186" t="s">
        <v>13</v>
      </c>
      <c r="Y9" s="191" t="s">
        <v>13</v>
      </c>
      <c r="Z9" s="186" t="s">
        <v>13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5"/>
      <c r="AG9" s="35"/>
      <c r="AH9" s="22"/>
      <c r="AI9" s="187"/>
      <c r="AJ9" s="23"/>
      <c r="AK9" s="24"/>
      <c r="AL9" s="194"/>
      <c r="AM9" s="194"/>
      <c r="AN9" s="194"/>
      <c r="AO9" s="25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77"/>
    </row>
    <row r="10" spans="1:52" ht="15" customHeight="1" x14ac:dyDescent="0.35">
      <c r="A10" s="93">
        <v>5</v>
      </c>
      <c r="B10" s="93">
        <v>5</v>
      </c>
      <c r="C10" s="93">
        <f>B10-A10</f>
        <v>0</v>
      </c>
      <c r="D10" s="92" t="s">
        <v>91</v>
      </c>
      <c r="E10" s="86">
        <f>LARGE(H10:AE10,1)+LARGE(H10:AE10,2)+LARGE(H10:AE10,3)+LARGE(H10:AE10,4)+LARGE(H10:AE10,5)+F10</f>
        <v>42</v>
      </c>
      <c r="F10" s="243">
        <v>20</v>
      </c>
      <c r="G10" s="93">
        <f>COUNT(H10:Z10)</f>
        <v>3</v>
      </c>
      <c r="H10" s="31"/>
      <c r="I10" s="191" t="s">
        <v>13</v>
      </c>
      <c r="J10" s="186" t="s">
        <v>13</v>
      </c>
      <c r="K10" s="191" t="s">
        <v>13</v>
      </c>
      <c r="L10" s="186">
        <v>4</v>
      </c>
      <c r="M10" s="191" t="s">
        <v>13</v>
      </c>
      <c r="N10" s="186" t="s">
        <v>13</v>
      </c>
      <c r="O10" s="191">
        <v>8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202" t="s">
        <v>13</v>
      </c>
      <c r="U10" s="94" t="s">
        <v>13</v>
      </c>
      <c r="V10" s="186" t="s">
        <v>13</v>
      </c>
      <c r="W10" s="94" t="s">
        <v>13</v>
      </c>
      <c r="X10" s="186" t="s">
        <v>13</v>
      </c>
      <c r="Y10" s="191" t="s">
        <v>13</v>
      </c>
      <c r="Z10" s="186">
        <v>10</v>
      </c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35"/>
      <c r="AG10" s="35"/>
      <c r="AH10" s="22"/>
      <c r="AI10" s="187"/>
      <c r="AJ10" s="23"/>
      <c r="AK10" s="24"/>
      <c r="AL10" s="194"/>
      <c r="AM10" s="194"/>
      <c r="AN10" s="194"/>
      <c r="AO10" s="25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77"/>
    </row>
    <row r="11" spans="1:52" ht="15" customHeight="1" x14ac:dyDescent="0.35">
      <c r="A11" s="93">
        <v>6</v>
      </c>
      <c r="B11" s="93">
        <v>6</v>
      </c>
      <c r="C11" s="93">
        <f>B11-A11</f>
        <v>0</v>
      </c>
      <c r="D11" s="92" t="s">
        <v>98</v>
      </c>
      <c r="E11" s="86">
        <f>LARGE(H11:AE11,1)+LARGE(H11:AE11,2)+LARGE(H11:AE11,3)+LARGE(H11:AE11,4)+LARGE(H11:AE11,5)+F11</f>
        <v>37</v>
      </c>
      <c r="F11" s="243"/>
      <c r="G11" s="93">
        <f>COUNT(H11:Z11)</f>
        <v>2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>
        <v>14</v>
      </c>
      <c r="S11" s="191" t="s">
        <v>13</v>
      </c>
      <c r="T11" s="202" t="s">
        <v>13</v>
      </c>
      <c r="U11" s="94" t="s">
        <v>13</v>
      </c>
      <c r="V11" s="186">
        <v>23</v>
      </c>
      <c r="W11" s="94" t="s">
        <v>13</v>
      </c>
      <c r="X11" s="186" t="s">
        <v>13</v>
      </c>
      <c r="Y11" s="191" t="s">
        <v>13</v>
      </c>
      <c r="Z11" s="186" t="s">
        <v>13</v>
      </c>
      <c r="AA11" s="36">
        <v>0</v>
      </c>
      <c r="AB11" s="37">
        <v>0</v>
      </c>
      <c r="AC11" s="37">
        <v>0</v>
      </c>
      <c r="AD11" s="37">
        <v>0</v>
      </c>
      <c r="AE11" s="37">
        <v>0</v>
      </c>
      <c r="AF11" s="35"/>
      <c r="AG11" s="35"/>
      <c r="AH11" s="22"/>
      <c r="AI11" s="187"/>
      <c r="AJ11" s="23"/>
      <c r="AK11" s="24"/>
      <c r="AL11" s="194"/>
      <c r="AM11" s="194"/>
      <c r="AN11" s="194"/>
      <c r="AO11" s="25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77"/>
    </row>
    <row r="12" spans="1:52" ht="15" customHeight="1" x14ac:dyDescent="0.35">
      <c r="A12" s="93">
        <v>7</v>
      </c>
      <c r="B12" s="93">
        <v>7</v>
      </c>
      <c r="C12" s="93">
        <f>B12-A12</f>
        <v>0</v>
      </c>
      <c r="D12" s="92" t="s">
        <v>213</v>
      </c>
      <c r="E12" s="86">
        <f>LARGE(H12:AE12,1)+LARGE(H12:AE12,2)+LARGE(H12:AE12,3)+LARGE(H12:AE12,4)+LARGE(H12:AE12,5)+F12</f>
        <v>32</v>
      </c>
      <c r="F12" s="243">
        <v>20</v>
      </c>
      <c r="G12" s="93">
        <f>COUNT(H12:Z12)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12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 t="s">
        <v>13</v>
      </c>
      <c r="U12" s="94" t="s">
        <v>13</v>
      </c>
      <c r="V12" s="186" t="s">
        <v>13</v>
      </c>
      <c r="W12" s="94" t="s">
        <v>13</v>
      </c>
      <c r="X12" s="186" t="s">
        <v>13</v>
      </c>
      <c r="Y12" s="191" t="s">
        <v>13</v>
      </c>
      <c r="Z12" s="186" t="s">
        <v>13</v>
      </c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35"/>
      <c r="AG12" s="35"/>
      <c r="AH12" s="22"/>
      <c r="AI12" s="187"/>
      <c r="AJ12" s="23"/>
      <c r="AK12" s="24"/>
      <c r="AL12" s="194"/>
      <c r="AM12" s="194"/>
      <c r="AN12" s="194"/>
      <c r="AO12" s="25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77"/>
    </row>
    <row r="13" spans="1:52" ht="15" customHeight="1" x14ac:dyDescent="0.35">
      <c r="A13" s="93">
        <v>8</v>
      </c>
      <c r="B13" s="93">
        <v>8</v>
      </c>
      <c r="C13" s="93">
        <f>B13-A13</f>
        <v>0</v>
      </c>
      <c r="D13" s="92" t="s">
        <v>1202</v>
      </c>
      <c r="E13" s="86">
        <f>LARGE(H13:AE13,1)+LARGE(H13:AE13,2)+LARGE(H13:AE13,3)+LARGE(H13:AE13,4)+LARGE(H13:AE13,5)+F13</f>
        <v>32</v>
      </c>
      <c r="F13" s="243">
        <v>20</v>
      </c>
      <c r="G13" s="93">
        <f>COUNT(H13:Z13)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>
        <v>12</v>
      </c>
      <c r="S13" s="191" t="s">
        <v>13</v>
      </c>
      <c r="T13" s="202" t="s">
        <v>13</v>
      </c>
      <c r="U13" s="94" t="s">
        <v>13</v>
      </c>
      <c r="V13" s="186" t="s">
        <v>13</v>
      </c>
      <c r="W13" s="94" t="s">
        <v>13</v>
      </c>
      <c r="X13" s="186" t="s">
        <v>13</v>
      </c>
      <c r="Y13" s="191" t="s">
        <v>13</v>
      </c>
      <c r="Z13" s="186" t="s">
        <v>13</v>
      </c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35"/>
      <c r="AG13" s="35"/>
      <c r="AH13" s="22"/>
      <c r="AI13" s="187"/>
      <c r="AJ13" s="23"/>
      <c r="AK13" s="24"/>
      <c r="AL13" s="194"/>
      <c r="AM13" s="194"/>
      <c r="AN13" s="194"/>
      <c r="AO13" s="25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77"/>
    </row>
    <row r="14" spans="1:52" ht="15" customHeight="1" x14ac:dyDescent="0.35">
      <c r="A14" s="93">
        <v>9</v>
      </c>
      <c r="B14" s="93">
        <v>9</v>
      </c>
      <c r="C14" s="93">
        <f>B14-A14</f>
        <v>0</v>
      </c>
      <c r="D14" s="92" t="s">
        <v>395</v>
      </c>
      <c r="E14" s="86">
        <f>LARGE(H14:AE14,1)+LARGE(H14:AE14,2)+LARGE(H14:AE14,3)+LARGE(H14:AE14,4)+LARGE(H14:AE14,5)+F14</f>
        <v>30</v>
      </c>
      <c r="F14" s="243">
        <v>20</v>
      </c>
      <c r="G14" s="93">
        <f>COUNT(H14:Z14)</f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>
        <v>10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202" t="s">
        <v>13</v>
      </c>
      <c r="U14" s="94" t="s">
        <v>13</v>
      </c>
      <c r="V14" s="186" t="s">
        <v>13</v>
      </c>
      <c r="W14" s="94" t="s">
        <v>13</v>
      </c>
      <c r="X14" s="186" t="s">
        <v>13</v>
      </c>
      <c r="Y14" s="191" t="s">
        <v>13</v>
      </c>
      <c r="Z14" s="186" t="s">
        <v>13</v>
      </c>
      <c r="AA14" s="36">
        <v>0</v>
      </c>
      <c r="AB14" s="37">
        <v>0</v>
      </c>
      <c r="AC14" s="37">
        <v>0</v>
      </c>
      <c r="AD14" s="37">
        <v>0</v>
      </c>
      <c r="AE14" s="37">
        <v>0</v>
      </c>
      <c r="AF14" s="35"/>
      <c r="AG14" s="35"/>
      <c r="AH14" s="22"/>
      <c r="AI14" s="187"/>
      <c r="AJ14" s="23"/>
      <c r="AK14" s="24"/>
      <c r="AL14" s="194"/>
      <c r="AM14" s="194"/>
      <c r="AN14" s="194"/>
      <c r="AO14" s="25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77"/>
    </row>
    <row r="15" spans="1:52" ht="15" customHeight="1" x14ac:dyDescent="0.35">
      <c r="A15" s="93">
        <v>10</v>
      </c>
      <c r="B15" s="93">
        <v>10</v>
      </c>
      <c r="C15" s="93">
        <f>B15-A15</f>
        <v>0</v>
      </c>
      <c r="D15" s="92" t="s">
        <v>236</v>
      </c>
      <c r="E15" s="86">
        <f>LARGE(H15:AE15,1)+LARGE(H15:AE15,2)+LARGE(H15:AE15,3)+LARGE(H15:AE15,4)+LARGE(H15:AE15,5)+F15</f>
        <v>28</v>
      </c>
      <c r="F15" s="242">
        <v>20</v>
      </c>
      <c r="G15" s="93">
        <f>COUNT(H15:Z15)</f>
        <v>1</v>
      </c>
      <c r="H15" s="31"/>
      <c r="I15" s="191" t="s">
        <v>13</v>
      </c>
      <c r="J15" s="186" t="s">
        <v>13</v>
      </c>
      <c r="K15" s="191" t="s">
        <v>13</v>
      </c>
      <c r="L15" s="186">
        <v>8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202" t="s">
        <v>13</v>
      </c>
      <c r="U15" s="94" t="s">
        <v>13</v>
      </c>
      <c r="V15" s="186" t="s">
        <v>13</v>
      </c>
      <c r="W15" s="94" t="s">
        <v>13</v>
      </c>
      <c r="X15" s="186" t="s">
        <v>13</v>
      </c>
      <c r="Y15" s="191" t="s">
        <v>13</v>
      </c>
      <c r="Z15" s="186" t="s">
        <v>13</v>
      </c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35"/>
      <c r="AG15" s="35"/>
      <c r="AH15" s="22"/>
      <c r="AI15" s="187"/>
      <c r="AJ15" s="23"/>
      <c r="AK15" s="24"/>
      <c r="AL15" s="194"/>
      <c r="AM15" s="194"/>
      <c r="AN15" s="194"/>
      <c r="AO15" s="25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77"/>
    </row>
    <row r="16" spans="1:52" ht="15" customHeight="1" x14ac:dyDescent="0.35">
      <c r="A16" s="93">
        <v>11</v>
      </c>
      <c r="B16" s="93">
        <v>11</v>
      </c>
      <c r="C16" s="93">
        <f>B16-A16</f>
        <v>0</v>
      </c>
      <c r="D16" s="92" t="s">
        <v>18</v>
      </c>
      <c r="E16" s="86">
        <f>LARGE(H16:AE16,1)+LARGE(H16:AE16,2)+LARGE(H16:AE16,3)+LARGE(H16:AE16,4)+LARGE(H16:AE16,5)+F16</f>
        <v>28</v>
      </c>
      <c r="F16" s="243">
        <v>20</v>
      </c>
      <c r="G16" s="93">
        <f>COUNT(H16:Z16)</f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>
        <v>8</v>
      </c>
      <c r="U16" s="94" t="s">
        <v>13</v>
      </c>
      <c r="V16" s="186" t="s">
        <v>13</v>
      </c>
      <c r="W16" s="94" t="s">
        <v>13</v>
      </c>
      <c r="X16" s="186" t="s">
        <v>13</v>
      </c>
      <c r="Y16" s="191" t="s">
        <v>13</v>
      </c>
      <c r="Z16" s="186" t="s">
        <v>13</v>
      </c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35"/>
      <c r="AG16" s="35"/>
      <c r="AH16" s="22"/>
      <c r="AI16" s="187"/>
      <c r="AJ16" s="23"/>
      <c r="AK16" s="24"/>
      <c r="AL16" s="194"/>
      <c r="AM16" s="194"/>
      <c r="AN16" s="194"/>
      <c r="AO16" s="25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77"/>
    </row>
    <row r="17" spans="1:52" ht="15" customHeight="1" x14ac:dyDescent="0.35">
      <c r="A17" s="93">
        <v>12</v>
      </c>
      <c r="B17" s="93">
        <v>12</v>
      </c>
      <c r="C17" s="93">
        <f>B17-A17</f>
        <v>0</v>
      </c>
      <c r="D17" s="92" t="s">
        <v>1193</v>
      </c>
      <c r="E17" s="86">
        <f>LARGE(H17:AE17,1)+LARGE(H17:AE17,2)+LARGE(H17:AE17,3)+LARGE(H17:AE17,4)+LARGE(H17:AE17,5)+F17</f>
        <v>28</v>
      </c>
      <c r="F17" s="243">
        <v>20</v>
      </c>
      <c r="G17" s="93">
        <f>COUNT(H17:Z17)</f>
        <v>1</v>
      </c>
      <c r="H17" s="31"/>
      <c r="I17" s="191" t="s">
        <v>13</v>
      </c>
      <c r="J17" s="186">
        <v>8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202" t="s">
        <v>13</v>
      </c>
      <c r="U17" s="94" t="s">
        <v>13</v>
      </c>
      <c r="V17" s="186" t="s">
        <v>13</v>
      </c>
      <c r="W17" s="94" t="s">
        <v>13</v>
      </c>
      <c r="X17" s="186" t="s">
        <v>13</v>
      </c>
      <c r="Y17" s="191" t="s">
        <v>13</v>
      </c>
      <c r="Z17" s="186" t="s">
        <v>13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5"/>
      <c r="AG17" s="35"/>
      <c r="AH17" s="22"/>
      <c r="AI17" s="187"/>
      <c r="AJ17" s="23"/>
      <c r="AK17" s="24"/>
      <c r="AL17" s="194"/>
      <c r="AM17" s="194"/>
      <c r="AN17" s="194"/>
      <c r="AO17" s="25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77"/>
    </row>
    <row r="18" spans="1:52" ht="15" customHeight="1" x14ac:dyDescent="0.35">
      <c r="A18" s="93">
        <v>13</v>
      </c>
      <c r="B18" s="93">
        <v>13</v>
      </c>
      <c r="C18" s="93">
        <f>B18-A18</f>
        <v>0</v>
      </c>
      <c r="D18" s="92" t="s">
        <v>477</v>
      </c>
      <c r="E18" s="86">
        <f>LARGE(H18:AE18,1)+LARGE(H18:AE18,2)+LARGE(H18:AE18,3)+LARGE(H18:AE18,4)+LARGE(H18:AE18,5)+F18</f>
        <v>27</v>
      </c>
      <c r="F18" s="243"/>
      <c r="G18" s="93">
        <f>COUNT(H18:Z18)</f>
        <v>2</v>
      </c>
      <c r="H18" s="31"/>
      <c r="I18" s="191" t="s">
        <v>13</v>
      </c>
      <c r="J18" s="186">
        <v>10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202" t="s">
        <v>13</v>
      </c>
      <c r="U18" s="94" t="s">
        <v>13</v>
      </c>
      <c r="V18" s="186">
        <v>17</v>
      </c>
      <c r="W18" s="94" t="s">
        <v>13</v>
      </c>
      <c r="X18" s="186" t="s">
        <v>13</v>
      </c>
      <c r="Y18" s="191" t="s">
        <v>13</v>
      </c>
      <c r="Z18" s="186" t="s">
        <v>13</v>
      </c>
      <c r="AA18" s="36">
        <v>0</v>
      </c>
      <c r="AB18" s="37">
        <v>0</v>
      </c>
      <c r="AC18" s="37">
        <v>0</v>
      </c>
      <c r="AD18" s="37">
        <v>0</v>
      </c>
      <c r="AE18" s="37">
        <v>0</v>
      </c>
      <c r="AF18" s="35"/>
      <c r="AG18" s="35"/>
      <c r="AH18" s="22"/>
      <c r="AI18" s="187"/>
      <c r="AJ18" s="23"/>
      <c r="AK18" s="24"/>
      <c r="AL18" s="194"/>
      <c r="AM18" s="194"/>
      <c r="AN18" s="194"/>
      <c r="AO18" s="25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77"/>
    </row>
    <row r="19" spans="1:52" ht="15" customHeight="1" x14ac:dyDescent="0.35">
      <c r="A19" s="93">
        <v>14</v>
      </c>
      <c r="B19" s="93">
        <v>14</v>
      </c>
      <c r="C19" s="93">
        <f>B19-A19</f>
        <v>0</v>
      </c>
      <c r="D19" s="92" t="s">
        <v>228</v>
      </c>
      <c r="E19" s="86">
        <f>LARGE(H19:AE19,1)+LARGE(H19:AE19,2)+LARGE(H19:AE19,3)+LARGE(H19:AE19,4)+LARGE(H19:AE19,5)+F19</f>
        <v>26</v>
      </c>
      <c r="F19" s="243"/>
      <c r="G19" s="93">
        <f>COUNT(H19:Z19)</f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>
        <v>26</v>
      </c>
      <c r="U19" s="94" t="s">
        <v>13</v>
      </c>
      <c r="V19" s="186" t="s">
        <v>13</v>
      </c>
      <c r="W19" s="94" t="s">
        <v>13</v>
      </c>
      <c r="X19" s="186" t="s">
        <v>13</v>
      </c>
      <c r="Y19" s="191" t="s">
        <v>13</v>
      </c>
      <c r="Z19" s="186" t="s">
        <v>13</v>
      </c>
      <c r="AA19" s="36">
        <v>0</v>
      </c>
      <c r="AB19" s="37">
        <v>0</v>
      </c>
      <c r="AC19" s="37">
        <v>0</v>
      </c>
      <c r="AD19" s="37">
        <v>0</v>
      </c>
      <c r="AE19" s="37">
        <v>0</v>
      </c>
      <c r="AF19" s="35"/>
      <c r="AG19" s="35"/>
      <c r="AH19" s="22"/>
      <c r="AI19" s="187"/>
      <c r="AJ19" s="23"/>
      <c r="AK19" s="24"/>
      <c r="AL19" s="194"/>
      <c r="AM19" s="194"/>
      <c r="AN19" s="194"/>
      <c r="AO19" s="25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77"/>
    </row>
    <row r="20" spans="1:52" ht="15" customHeight="1" x14ac:dyDescent="0.35">
      <c r="A20" s="93">
        <v>15</v>
      </c>
      <c r="B20" s="93">
        <v>15</v>
      </c>
      <c r="C20" s="93">
        <f>B20-A20</f>
        <v>0</v>
      </c>
      <c r="D20" s="92" t="s">
        <v>834</v>
      </c>
      <c r="E20" s="86">
        <f>LARGE(H20:AE20,1)+LARGE(H20:AE20,2)+LARGE(H20:AE20,3)+LARGE(H20:AE20,4)+LARGE(H20:AE20,5)+F20</f>
        <v>26</v>
      </c>
      <c r="F20" s="243"/>
      <c r="G20" s="93">
        <f>COUNT(H20:Z20)</f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>
        <v>12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202">
        <v>14</v>
      </c>
      <c r="U20" s="94" t="s">
        <v>13</v>
      </c>
      <c r="V20" s="186" t="s">
        <v>13</v>
      </c>
      <c r="W20" s="94" t="s">
        <v>13</v>
      </c>
      <c r="X20" s="186" t="s">
        <v>13</v>
      </c>
      <c r="Y20" s="191" t="s">
        <v>13</v>
      </c>
      <c r="Z20" s="186" t="s">
        <v>13</v>
      </c>
      <c r="AA20" s="36">
        <v>0</v>
      </c>
      <c r="AB20" s="37">
        <v>0</v>
      </c>
      <c r="AC20" s="37">
        <v>0</v>
      </c>
      <c r="AD20" s="37">
        <v>0</v>
      </c>
      <c r="AE20" s="37">
        <v>0</v>
      </c>
      <c r="AF20" s="35"/>
      <c r="AG20" s="35"/>
      <c r="AH20" s="22"/>
      <c r="AI20" s="187"/>
      <c r="AJ20" s="23"/>
      <c r="AK20" s="24"/>
      <c r="AL20" s="194"/>
      <c r="AM20" s="194"/>
      <c r="AN20" s="194"/>
      <c r="AO20" s="25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77"/>
    </row>
    <row r="21" spans="1:52" ht="15" customHeight="1" x14ac:dyDescent="0.35">
      <c r="A21" s="93">
        <v>16</v>
      </c>
      <c r="B21" s="93">
        <v>16</v>
      </c>
      <c r="C21" s="93">
        <f>B21-A21</f>
        <v>0</v>
      </c>
      <c r="D21" s="92" t="s">
        <v>1194</v>
      </c>
      <c r="E21" s="86">
        <f>LARGE(H21:AE21,1)+LARGE(H21:AE21,2)+LARGE(H21:AE21,3)+LARGE(H21:AE21,4)+LARGE(H21:AE21,5)+F21</f>
        <v>24</v>
      </c>
      <c r="F21" s="243">
        <v>20</v>
      </c>
      <c r="G21" s="93">
        <f>COUNT(H21:Z21)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>
        <v>4</v>
      </c>
      <c r="T21" s="202" t="s">
        <v>13</v>
      </c>
      <c r="U21" s="94" t="s">
        <v>13</v>
      </c>
      <c r="V21" s="186" t="s">
        <v>13</v>
      </c>
      <c r="W21" s="94" t="s">
        <v>13</v>
      </c>
      <c r="X21" s="186" t="s">
        <v>13</v>
      </c>
      <c r="Y21" s="191" t="s">
        <v>13</v>
      </c>
      <c r="Z21" s="186" t="s">
        <v>13</v>
      </c>
      <c r="AA21" s="36">
        <v>0</v>
      </c>
      <c r="AB21" s="37">
        <v>0</v>
      </c>
      <c r="AC21" s="37">
        <v>0</v>
      </c>
      <c r="AD21" s="37">
        <v>0</v>
      </c>
      <c r="AE21" s="37">
        <v>0</v>
      </c>
      <c r="AF21" s="35"/>
      <c r="AG21" s="35"/>
      <c r="AH21" s="22"/>
      <c r="AI21" s="187"/>
      <c r="AJ21" s="23"/>
      <c r="AK21" s="24"/>
      <c r="AL21" s="194"/>
      <c r="AM21" s="194"/>
      <c r="AN21" s="194"/>
      <c r="AO21" s="25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77"/>
    </row>
    <row r="22" spans="1:52" ht="15" customHeight="1" x14ac:dyDescent="0.35">
      <c r="A22" s="93">
        <v>17</v>
      </c>
      <c r="B22" s="93">
        <v>17</v>
      </c>
      <c r="C22" s="93">
        <f>B22-A22</f>
        <v>0</v>
      </c>
      <c r="D22" s="92" t="s">
        <v>597</v>
      </c>
      <c r="E22" s="86">
        <f>LARGE(H22:AE22,1)+LARGE(H22:AE22,2)+LARGE(H22:AE22,3)+LARGE(H22:AE22,4)+LARGE(H22:AE22,5)+F22</f>
        <v>23</v>
      </c>
      <c r="F22" s="243"/>
      <c r="G22" s="93">
        <f>COUNT(H22:Z22)</f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>
        <v>23</v>
      </c>
      <c r="U22" s="94" t="s">
        <v>13</v>
      </c>
      <c r="V22" s="186" t="s">
        <v>13</v>
      </c>
      <c r="W22" s="94" t="s">
        <v>13</v>
      </c>
      <c r="X22" s="186" t="s">
        <v>13</v>
      </c>
      <c r="Y22" s="191" t="s">
        <v>13</v>
      </c>
      <c r="Z22" s="186" t="s">
        <v>13</v>
      </c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35"/>
      <c r="AG22" s="35"/>
      <c r="AH22" s="22"/>
      <c r="AI22" s="187"/>
      <c r="AJ22" s="23"/>
      <c r="AK22" s="24"/>
      <c r="AL22" s="194"/>
      <c r="AM22" s="194"/>
      <c r="AN22" s="194"/>
      <c r="AO22" s="25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77"/>
    </row>
    <row r="23" spans="1:52" ht="15" customHeight="1" x14ac:dyDescent="0.35">
      <c r="A23" s="93">
        <v>18</v>
      </c>
      <c r="B23" s="93">
        <v>18</v>
      </c>
      <c r="C23" s="93">
        <f>B23-A23</f>
        <v>0</v>
      </c>
      <c r="D23" s="92" t="s">
        <v>685</v>
      </c>
      <c r="E23" s="86">
        <f>LARGE(H23:AE23,1)+LARGE(H23:AE23,2)+LARGE(H23:AE23,3)+LARGE(H23:AE23,4)+LARGE(H23:AE23,5)+F23</f>
        <v>23</v>
      </c>
      <c r="F23" s="243">
        <v>20</v>
      </c>
      <c r="G23" s="93">
        <f>COUNT(H23:Z23)</f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202" t="s">
        <v>13</v>
      </c>
      <c r="U23" s="94" t="s">
        <v>13</v>
      </c>
      <c r="V23" s="186" t="s">
        <v>13</v>
      </c>
      <c r="W23" s="94" t="s">
        <v>13</v>
      </c>
      <c r="X23" s="186" t="s">
        <v>13</v>
      </c>
      <c r="Y23" s="191" t="s">
        <v>13</v>
      </c>
      <c r="Z23" s="186" t="s">
        <v>13</v>
      </c>
      <c r="AA23" s="36">
        <v>0</v>
      </c>
      <c r="AB23" s="37">
        <v>0</v>
      </c>
      <c r="AC23" s="37">
        <v>0</v>
      </c>
      <c r="AD23" s="37">
        <v>0</v>
      </c>
      <c r="AE23" s="37">
        <v>0</v>
      </c>
      <c r="AF23" s="35"/>
      <c r="AG23" s="35"/>
      <c r="AH23" s="22"/>
      <c r="AI23" s="187"/>
      <c r="AJ23" s="23"/>
      <c r="AK23" s="24"/>
      <c r="AL23" s="194"/>
      <c r="AM23" s="194"/>
      <c r="AN23" s="194"/>
      <c r="AO23" s="25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77"/>
    </row>
    <row r="24" spans="1:52" ht="15" customHeight="1" x14ac:dyDescent="0.35">
      <c r="A24" s="93">
        <v>19</v>
      </c>
      <c r="B24" s="93">
        <v>19</v>
      </c>
      <c r="C24" s="93">
        <f>B24-A24</f>
        <v>0</v>
      </c>
      <c r="D24" s="92" t="s">
        <v>777</v>
      </c>
      <c r="E24" s="86">
        <f>LARGE(H24:AE24,1)+LARGE(H24:AE24,2)+LARGE(H24:AE24,3)+LARGE(H24:AE24,4)+LARGE(H24:AE24,5)+F24</f>
        <v>22</v>
      </c>
      <c r="F24" s="242">
        <v>20</v>
      </c>
      <c r="G24" s="93">
        <f>COUNT(H24:Z24)</f>
        <v>1</v>
      </c>
      <c r="H24" s="31"/>
      <c r="I24" s="191" t="s">
        <v>13</v>
      </c>
      <c r="J24" s="186" t="s">
        <v>13</v>
      </c>
      <c r="K24" s="191" t="s">
        <v>13</v>
      </c>
      <c r="L24" s="186">
        <v>2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 t="s">
        <v>13</v>
      </c>
      <c r="U24" s="94" t="s">
        <v>13</v>
      </c>
      <c r="V24" s="186" t="s">
        <v>13</v>
      </c>
      <c r="W24" s="94" t="s">
        <v>13</v>
      </c>
      <c r="X24" s="186" t="s">
        <v>13</v>
      </c>
      <c r="Y24" s="191" t="s">
        <v>13</v>
      </c>
      <c r="Z24" s="186" t="s">
        <v>13</v>
      </c>
      <c r="AA24" s="36">
        <v>0</v>
      </c>
      <c r="AB24" s="37">
        <v>0</v>
      </c>
      <c r="AC24" s="37">
        <v>0</v>
      </c>
      <c r="AD24" s="37">
        <v>0</v>
      </c>
      <c r="AE24" s="37">
        <v>0</v>
      </c>
      <c r="AF24" s="35"/>
      <c r="AG24" s="35"/>
      <c r="AH24" s="22"/>
      <c r="AI24" s="187"/>
      <c r="AJ24" s="23"/>
      <c r="AK24" s="24"/>
      <c r="AL24" s="194"/>
      <c r="AM24" s="194"/>
      <c r="AN24" s="194"/>
      <c r="AO24" s="25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77"/>
    </row>
    <row r="25" spans="1:52" ht="15" customHeight="1" x14ac:dyDescent="0.35">
      <c r="A25" s="93">
        <v>20</v>
      </c>
      <c r="B25" s="93">
        <v>20</v>
      </c>
      <c r="C25" s="93">
        <f>B25-A25</f>
        <v>0</v>
      </c>
      <c r="D25" s="92" t="s">
        <v>245</v>
      </c>
      <c r="E25" s="86">
        <f>LARGE(H25:AE25,1)+LARGE(H25:AE25,2)+LARGE(H25:AE25,3)+LARGE(H25:AE25,4)+LARGE(H25:AE25,5)+F25</f>
        <v>22</v>
      </c>
      <c r="F25" s="243"/>
      <c r="G25" s="93">
        <f>COUNT(H25:Z25)</f>
        <v>2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202">
        <v>12</v>
      </c>
      <c r="U25" s="94">
        <v>10</v>
      </c>
      <c r="V25" s="186" t="s">
        <v>13</v>
      </c>
      <c r="W25" s="94" t="s">
        <v>13</v>
      </c>
      <c r="X25" s="186" t="s">
        <v>13</v>
      </c>
      <c r="Y25" s="191" t="s">
        <v>13</v>
      </c>
      <c r="Z25" s="186" t="s">
        <v>13</v>
      </c>
      <c r="AA25" s="36">
        <v>0</v>
      </c>
      <c r="AB25" s="37">
        <v>0</v>
      </c>
      <c r="AC25" s="37">
        <v>0</v>
      </c>
      <c r="AD25" s="37">
        <v>0</v>
      </c>
      <c r="AE25" s="37">
        <v>0</v>
      </c>
      <c r="AF25" s="35"/>
      <c r="AG25" s="35"/>
      <c r="AH25" s="22"/>
      <c r="AI25" s="187"/>
      <c r="AJ25" s="23"/>
      <c r="AK25" s="24"/>
      <c r="AL25" s="194"/>
      <c r="AM25" s="194"/>
      <c r="AN25" s="194"/>
      <c r="AO25" s="25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77"/>
    </row>
    <row r="26" spans="1:52" ht="15" customHeight="1" x14ac:dyDescent="0.35">
      <c r="A26" s="93">
        <v>21</v>
      </c>
      <c r="B26" s="93">
        <v>21</v>
      </c>
      <c r="C26" s="93">
        <f>B26-A26</f>
        <v>0</v>
      </c>
      <c r="D26" s="92" t="s">
        <v>446</v>
      </c>
      <c r="E26" s="86">
        <f>LARGE(H26:AE26,1)+LARGE(H26:AE26,2)+LARGE(H26:AE26,3)+LARGE(H26:AE26,4)+LARGE(H26:AE26,5)+F26</f>
        <v>20</v>
      </c>
      <c r="F26" s="242">
        <v>20</v>
      </c>
      <c r="G26" s="93">
        <f>COUNT(H26:Z26)</f>
        <v>0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 t="s">
        <v>13</v>
      </c>
      <c r="W26" s="94" t="s">
        <v>13</v>
      </c>
      <c r="X26" s="186" t="s">
        <v>13</v>
      </c>
      <c r="Y26" s="191" t="s">
        <v>13</v>
      </c>
      <c r="Z26" s="186" t="s">
        <v>13</v>
      </c>
      <c r="AA26" s="36">
        <v>0</v>
      </c>
      <c r="AB26" s="37">
        <v>0</v>
      </c>
      <c r="AC26" s="37">
        <v>0</v>
      </c>
      <c r="AD26" s="37">
        <v>0</v>
      </c>
      <c r="AE26" s="37">
        <v>0</v>
      </c>
      <c r="AF26" s="35"/>
      <c r="AG26" s="35"/>
      <c r="AH26" s="22"/>
      <c r="AI26" s="187"/>
      <c r="AJ26" s="23"/>
      <c r="AK26" s="24"/>
      <c r="AL26" s="194"/>
      <c r="AM26" s="194"/>
      <c r="AN26" s="194"/>
      <c r="AO26" s="25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77"/>
    </row>
    <row r="27" spans="1:52" ht="15" customHeight="1" x14ac:dyDescent="0.35">
      <c r="A27" s="93">
        <v>22</v>
      </c>
      <c r="B27" s="93">
        <v>22</v>
      </c>
      <c r="C27" s="93">
        <f>B27-A27</f>
        <v>0</v>
      </c>
      <c r="D27" s="92" t="s">
        <v>95</v>
      </c>
      <c r="E27" s="86">
        <f>LARGE(H27:AE27,1)+LARGE(H27:AE27,2)+LARGE(H27:AE27,3)+LARGE(H27:AE27,4)+LARGE(H27:AE27,5)+F27</f>
        <v>20</v>
      </c>
      <c r="F27" s="243">
        <v>20</v>
      </c>
      <c r="G27" s="93">
        <f>COUNT(H27:Z27)</f>
        <v>0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 t="s">
        <v>13</v>
      </c>
      <c r="W27" s="94" t="s">
        <v>13</v>
      </c>
      <c r="X27" s="186" t="s">
        <v>13</v>
      </c>
      <c r="Y27" s="191" t="s">
        <v>13</v>
      </c>
      <c r="Z27" s="186" t="s">
        <v>13</v>
      </c>
      <c r="AA27" s="36">
        <v>0</v>
      </c>
      <c r="AB27" s="37">
        <v>0</v>
      </c>
      <c r="AC27" s="37">
        <v>0</v>
      </c>
      <c r="AD27" s="37">
        <v>0</v>
      </c>
      <c r="AE27" s="37">
        <v>0</v>
      </c>
      <c r="AF27" s="35"/>
      <c r="AG27" s="35"/>
      <c r="AH27" s="22"/>
      <c r="AI27" s="187"/>
      <c r="AJ27" s="23"/>
      <c r="AK27" s="24"/>
      <c r="AL27" s="194"/>
      <c r="AM27" s="194"/>
      <c r="AN27" s="194"/>
      <c r="AO27" s="25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77"/>
    </row>
    <row r="28" spans="1:52" ht="15" customHeight="1" x14ac:dyDescent="0.35">
      <c r="A28" s="93">
        <v>23</v>
      </c>
      <c r="B28" s="93">
        <v>23</v>
      </c>
      <c r="C28" s="93">
        <f>B28-A28</f>
        <v>0</v>
      </c>
      <c r="D28" s="92" t="s">
        <v>332</v>
      </c>
      <c r="E28" s="86">
        <f>LARGE(H28:AE28,1)+LARGE(H28:AE28,2)+LARGE(H28:AE28,3)+LARGE(H28:AE28,4)+LARGE(H28:AE28,5)+F28</f>
        <v>20</v>
      </c>
      <c r="F28" s="243">
        <v>20</v>
      </c>
      <c r="G28" s="93">
        <f>COUNT(H28:Z28)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 t="s">
        <v>13</v>
      </c>
      <c r="W28" s="94" t="s">
        <v>13</v>
      </c>
      <c r="X28" s="186" t="s">
        <v>13</v>
      </c>
      <c r="Y28" s="191" t="s">
        <v>13</v>
      </c>
      <c r="Z28" s="186" t="s">
        <v>13</v>
      </c>
      <c r="AA28" s="36">
        <v>0</v>
      </c>
      <c r="AB28" s="37">
        <v>0</v>
      </c>
      <c r="AC28" s="37">
        <v>0</v>
      </c>
      <c r="AD28" s="37">
        <v>0</v>
      </c>
      <c r="AE28" s="37">
        <v>0</v>
      </c>
      <c r="AF28" s="35"/>
      <c r="AG28" s="35"/>
      <c r="AH28" s="22"/>
      <c r="AI28" s="187"/>
      <c r="AJ28" s="23"/>
      <c r="AK28" s="24"/>
      <c r="AL28" s="194"/>
      <c r="AM28" s="194"/>
      <c r="AN28" s="194"/>
      <c r="AO28" s="25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77"/>
    </row>
    <row r="29" spans="1:52" ht="15" customHeight="1" x14ac:dyDescent="0.35">
      <c r="A29" s="93">
        <v>24</v>
      </c>
      <c r="B29" s="93">
        <v>24</v>
      </c>
      <c r="C29" s="93">
        <f>B29-A29</f>
        <v>0</v>
      </c>
      <c r="D29" s="92" t="s">
        <v>100</v>
      </c>
      <c r="E29" s="86">
        <f>LARGE(H29:AE29,1)+LARGE(H29:AE29,2)+LARGE(H29:AE29,3)+LARGE(H29:AE29,4)+LARGE(H29:AE29,5)+F29</f>
        <v>20</v>
      </c>
      <c r="F29" s="243">
        <v>20</v>
      </c>
      <c r="G29" s="93">
        <f>COUNT(H29:Z29)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 t="s">
        <v>13</v>
      </c>
      <c r="U29" s="94" t="s">
        <v>13</v>
      </c>
      <c r="V29" s="186" t="s">
        <v>13</v>
      </c>
      <c r="W29" s="94" t="s">
        <v>13</v>
      </c>
      <c r="X29" s="186" t="s">
        <v>13</v>
      </c>
      <c r="Y29" s="191" t="s">
        <v>13</v>
      </c>
      <c r="Z29" s="186" t="s">
        <v>13</v>
      </c>
      <c r="AA29" s="36">
        <v>0</v>
      </c>
      <c r="AB29" s="37">
        <v>0</v>
      </c>
      <c r="AC29" s="37">
        <v>0</v>
      </c>
      <c r="AD29" s="37">
        <v>0</v>
      </c>
      <c r="AE29" s="37">
        <v>0</v>
      </c>
      <c r="AF29" s="35"/>
      <c r="AG29" s="35"/>
      <c r="AH29" s="22"/>
      <c r="AI29" s="187"/>
      <c r="AJ29" s="23"/>
      <c r="AK29" s="24"/>
      <c r="AL29" s="194"/>
      <c r="AM29" s="194"/>
      <c r="AN29" s="194"/>
      <c r="AO29" s="25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77"/>
    </row>
    <row r="30" spans="1:52" ht="15" customHeight="1" x14ac:dyDescent="0.35">
      <c r="A30" s="93">
        <v>25</v>
      </c>
      <c r="B30" s="93">
        <v>25</v>
      </c>
      <c r="C30" s="93">
        <f>B30-A30</f>
        <v>0</v>
      </c>
      <c r="D30" s="92" t="s">
        <v>331</v>
      </c>
      <c r="E30" s="86">
        <f>LARGE(H30:AE30,1)+LARGE(H30:AE30,2)+LARGE(H30:AE30,3)+LARGE(H30:AE30,4)+LARGE(H30:AE30,5)+F30</f>
        <v>20</v>
      </c>
      <c r="F30" s="243">
        <v>20</v>
      </c>
      <c r="G30" s="93">
        <f>COUNT(H30:Z30)</f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 t="s">
        <v>13</v>
      </c>
      <c r="U30" s="94" t="s">
        <v>13</v>
      </c>
      <c r="V30" s="186" t="s">
        <v>13</v>
      </c>
      <c r="W30" s="94" t="s">
        <v>13</v>
      </c>
      <c r="X30" s="186" t="s">
        <v>13</v>
      </c>
      <c r="Y30" s="191" t="s">
        <v>13</v>
      </c>
      <c r="Z30" s="186" t="s">
        <v>13</v>
      </c>
      <c r="AA30" s="36">
        <v>0</v>
      </c>
      <c r="AB30" s="37">
        <v>0</v>
      </c>
      <c r="AC30" s="37">
        <v>0</v>
      </c>
      <c r="AD30" s="37">
        <v>0</v>
      </c>
      <c r="AE30" s="37">
        <v>0</v>
      </c>
      <c r="AF30" s="35"/>
      <c r="AG30" s="35"/>
      <c r="AH30" s="22"/>
      <c r="AI30" s="187"/>
      <c r="AJ30" s="23"/>
      <c r="AK30" s="24"/>
      <c r="AL30" s="194"/>
      <c r="AM30" s="194"/>
      <c r="AN30" s="194"/>
      <c r="AO30" s="25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77"/>
    </row>
    <row r="31" spans="1:52" ht="15" customHeight="1" x14ac:dyDescent="0.35">
      <c r="A31" s="93">
        <v>26</v>
      </c>
      <c r="B31" s="93">
        <v>26</v>
      </c>
      <c r="C31" s="93">
        <f>B31-A31</f>
        <v>0</v>
      </c>
      <c r="D31" s="92" t="s">
        <v>719</v>
      </c>
      <c r="E31" s="86">
        <f>LARGE(H31:AE31,1)+LARGE(H31:AE31,2)+LARGE(H31:AE31,3)+LARGE(H31:AE31,4)+LARGE(H31:AE31,5)+F31</f>
        <v>20</v>
      </c>
      <c r="F31" s="243">
        <v>20</v>
      </c>
      <c r="G31" s="93">
        <f>COUNT(H31:Z31)</f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 t="s">
        <v>13</v>
      </c>
      <c r="W31" s="94" t="s">
        <v>13</v>
      </c>
      <c r="X31" s="186" t="s">
        <v>13</v>
      </c>
      <c r="Y31" s="191" t="s">
        <v>13</v>
      </c>
      <c r="Z31" s="186" t="s">
        <v>13</v>
      </c>
      <c r="AA31" s="36">
        <v>0</v>
      </c>
      <c r="AB31" s="37">
        <v>0</v>
      </c>
      <c r="AC31" s="37">
        <v>0</v>
      </c>
      <c r="AD31" s="37">
        <v>0</v>
      </c>
      <c r="AE31" s="37">
        <v>0</v>
      </c>
      <c r="AF31" s="35"/>
      <c r="AG31" s="35"/>
      <c r="AH31" s="22"/>
      <c r="AI31" s="187"/>
      <c r="AJ31" s="23"/>
      <c r="AK31" s="24"/>
      <c r="AL31" s="194"/>
      <c r="AM31" s="194"/>
      <c r="AN31" s="194"/>
      <c r="AO31" s="25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77"/>
    </row>
    <row r="32" spans="1:52" ht="15" customHeight="1" x14ac:dyDescent="0.35">
      <c r="A32" s="93">
        <v>27</v>
      </c>
      <c r="B32" s="93">
        <v>27</v>
      </c>
      <c r="C32" s="93">
        <f>B32-A32</f>
        <v>0</v>
      </c>
      <c r="D32" s="92" t="s">
        <v>735</v>
      </c>
      <c r="E32" s="86">
        <f>LARGE(H32:AE32,1)+LARGE(H32:AE32,2)+LARGE(H32:AE32,3)+LARGE(H32:AE32,4)+LARGE(H32:AE32,5)+F32</f>
        <v>20</v>
      </c>
      <c r="F32" s="243">
        <v>20</v>
      </c>
      <c r="G32" s="93">
        <f>COUNT(H32:Z32)</f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202" t="s">
        <v>13</v>
      </c>
      <c r="U32" s="94" t="s">
        <v>13</v>
      </c>
      <c r="V32" s="186" t="s">
        <v>13</v>
      </c>
      <c r="W32" s="94" t="s">
        <v>13</v>
      </c>
      <c r="X32" s="186" t="s">
        <v>13</v>
      </c>
      <c r="Y32" s="191" t="s">
        <v>13</v>
      </c>
      <c r="Z32" s="186" t="s">
        <v>13</v>
      </c>
      <c r="AA32" s="36">
        <v>0</v>
      </c>
      <c r="AB32" s="37">
        <v>0</v>
      </c>
      <c r="AC32" s="37">
        <v>0</v>
      </c>
      <c r="AD32" s="37">
        <v>0</v>
      </c>
      <c r="AE32" s="37">
        <v>0</v>
      </c>
      <c r="AF32" s="35"/>
      <c r="AG32" s="35"/>
      <c r="AH32" s="22"/>
      <c r="AI32" s="187"/>
      <c r="AJ32" s="23"/>
      <c r="AK32" s="24"/>
      <c r="AL32" s="194"/>
      <c r="AM32" s="194"/>
      <c r="AN32" s="194"/>
      <c r="AO32" s="25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77"/>
    </row>
    <row r="33" spans="1:227" ht="15" customHeight="1" x14ac:dyDescent="0.35">
      <c r="A33" s="93">
        <v>28</v>
      </c>
      <c r="B33" s="93">
        <v>28</v>
      </c>
      <c r="C33" s="93">
        <f>B33-A33</f>
        <v>0</v>
      </c>
      <c r="D33" s="92" t="s">
        <v>495</v>
      </c>
      <c r="E33" s="86">
        <f>LARGE(H33:AE33,1)+LARGE(H33:AE33,2)+LARGE(H33:AE33,3)+LARGE(H33:AE33,4)+LARGE(H33:AE33,5)+F33</f>
        <v>20</v>
      </c>
      <c r="F33" s="243">
        <v>20</v>
      </c>
      <c r="G33" s="93">
        <f>COUNT(H33:Z33)</f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202" t="s">
        <v>13</v>
      </c>
      <c r="U33" s="94" t="s">
        <v>13</v>
      </c>
      <c r="V33" s="186" t="s">
        <v>13</v>
      </c>
      <c r="W33" s="94" t="s">
        <v>13</v>
      </c>
      <c r="X33" s="186" t="s">
        <v>13</v>
      </c>
      <c r="Y33" s="191" t="s">
        <v>13</v>
      </c>
      <c r="Z33" s="186" t="s">
        <v>13</v>
      </c>
      <c r="AA33" s="36">
        <v>0</v>
      </c>
      <c r="AB33" s="37">
        <v>0</v>
      </c>
      <c r="AC33" s="37">
        <v>0</v>
      </c>
      <c r="AD33" s="37">
        <v>0</v>
      </c>
      <c r="AE33" s="37">
        <v>0</v>
      </c>
      <c r="AF33" s="35"/>
      <c r="AG33" s="35"/>
      <c r="AH33" s="22"/>
      <c r="AI33" s="187"/>
      <c r="AJ33" s="23"/>
      <c r="AK33" s="24"/>
      <c r="AL33" s="194"/>
      <c r="AM33" s="194"/>
      <c r="AN33" s="194"/>
      <c r="AO33" s="25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77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</row>
    <row r="34" spans="1:227" ht="15" customHeight="1" x14ac:dyDescent="0.35">
      <c r="A34" s="93">
        <v>29</v>
      </c>
      <c r="B34" s="93">
        <v>29</v>
      </c>
      <c r="C34" s="93">
        <f>B34-A34</f>
        <v>0</v>
      </c>
      <c r="D34" s="92" t="s">
        <v>1189</v>
      </c>
      <c r="E34" s="86">
        <f>LARGE(H34:AE34,1)+LARGE(H34:AE34,2)+LARGE(H34:AE34,3)+LARGE(H34:AE34,4)+LARGE(H34:AE34,5)+F34</f>
        <v>20</v>
      </c>
      <c r="F34" s="242">
        <v>20</v>
      </c>
      <c r="G34" s="93">
        <f>COUNT(H34:Z34)</f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 t="s">
        <v>13</v>
      </c>
      <c r="U34" s="94" t="s">
        <v>13</v>
      </c>
      <c r="V34" s="186" t="s">
        <v>13</v>
      </c>
      <c r="W34" s="94" t="s">
        <v>13</v>
      </c>
      <c r="X34" s="186" t="s">
        <v>13</v>
      </c>
      <c r="Y34" s="191" t="s">
        <v>13</v>
      </c>
      <c r="Z34" s="186" t="s">
        <v>13</v>
      </c>
      <c r="AA34" s="36">
        <v>0</v>
      </c>
      <c r="AB34" s="37">
        <v>0</v>
      </c>
      <c r="AC34" s="37">
        <v>0</v>
      </c>
      <c r="AD34" s="37">
        <v>0</v>
      </c>
      <c r="AE34" s="37">
        <v>0</v>
      </c>
      <c r="AF34" s="35"/>
      <c r="AG34" s="35"/>
      <c r="AH34" s="22"/>
      <c r="AI34" s="187"/>
      <c r="AJ34" s="23"/>
      <c r="AK34" s="24"/>
      <c r="AL34" s="194"/>
      <c r="AM34" s="194"/>
      <c r="AN34" s="194"/>
      <c r="AO34" s="25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77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</row>
    <row r="35" spans="1:227" ht="15" customHeight="1" x14ac:dyDescent="0.35">
      <c r="A35" s="93">
        <v>30</v>
      </c>
      <c r="B35" s="93">
        <v>30</v>
      </c>
      <c r="C35" s="93">
        <f>B35-A35</f>
        <v>0</v>
      </c>
      <c r="D35" s="92" t="s">
        <v>485</v>
      </c>
      <c r="E35" s="86">
        <f>LARGE(H35:AE35,1)+LARGE(H35:AE35,2)+LARGE(H35:AE35,3)+LARGE(H35:AE35,4)+LARGE(H35:AE35,5)+F35</f>
        <v>20</v>
      </c>
      <c r="F35" s="243">
        <v>20</v>
      </c>
      <c r="G35" s="93">
        <f>COUNT(H35:Z35)</f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202" t="s">
        <v>13</v>
      </c>
      <c r="U35" s="94" t="s">
        <v>13</v>
      </c>
      <c r="V35" s="186" t="s">
        <v>13</v>
      </c>
      <c r="W35" s="94" t="s">
        <v>13</v>
      </c>
      <c r="X35" s="186" t="s">
        <v>13</v>
      </c>
      <c r="Y35" s="191" t="s">
        <v>13</v>
      </c>
      <c r="Z35" s="186" t="s">
        <v>13</v>
      </c>
      <c r="AA35" s="36">
        <v>0</v>
      </c>
      <c r="AB35" s="37">
        <v>0</v>
      </c>
      <c r="AC35" s="37">
        <v>0</v>
      </c>
      <c r="AD35" s="37">
        <v>0</v>
      </c>
      <c r="AE35" s="37">
        <v>0</v>
      </c>
      <c r="AF35" s="35"/>
      <c r="AG35" s="35"/>
      <c r="AH35" s="22"/>
      <c r="AI35" s="187"/>
      <c r="AJ35" s="23"/>
      <c r="AK35" s="24"/>
      <c r="AL35" s="194"/>
      <c r="AM35" s="194"/>
      <c r="AN35" s="194"/>
      <c r="AO35" s="25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77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</row>
    <row r="36" spans="1:227" ht="15" customHeight="1" x14ac:dyDescent="0.35">
      <c r="A36" s="93">
        <v>31</v>
      </c>
      <c r="B36" s="93">
        <v>31</v>
      </c>
      <c r="C36" s="93">
        <f>B36-A36</f>
        <v>0</v>
      </c>
      <c r="D36" s="92" t="s">
        <v>1190</v>
      </c>
      <c r="E36" s="86">
        <f>LARGE(H36:AE36,1)+LARGE(H36:AE36,2)+LARGE(H36:AE36,3)+LARGE(H36:AE36,4)+LARGE(H36:AE36,5)+F36</f>
        <v>20</v>
      </c>
      <c r="F36" s="243">
        <v>20</v>
      </c>
      <c r="G36" s="93">
        <f>COUNT(H36:Z36)</f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 t="s">
        <v>13</v>
      </c>
      <c r="U36" s="94" t="s">
        <v>13</v>
      </c>
      <c r="V36" s="186" t="s">
        <v>13</v>
      </c>
      <c r="W36" s="94" t="s">
        <v>13</v>
      </c>
      <c r="X36" s="186" t="s">
        <v>13</v>
      </c>
      <c r="Y36" s="191" t="s">
        <v>13</v>
      </c>
      <c r="Z36" s="186" t="s">
        <v>13</v>
      </c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35"/>
      <c r="AG36" s="35"/>
      <c r="AH36" s="22"/>
      <c r="AI36" s="187"/>
      <c r="AJ36" s="23"/>
      <c r="AK36" s="24"/>
      <c r="AL36" s="194"/>
      <c r="AM36" s="194"/>
      <c r="AN36" s="194"/>
      <c r="AO36" s="25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77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</row>
    <row r="37" spans="1:227" ht="15" customHeight="1" x14ac:dyDescent="0.35">
      <c r="A37" s="93">
        <v>32</v>
      </c>
      <c r="B37" s="93">
        <v>32</v>
      </c>
      <c r="C37" s="93">
        <f>B37-A37</f>
        <v>0</v>
      </c>
      <c r="D37" s="92" t="s">
        <v>1191</v>
      </c>
      <c r="E37" s="86">
        <f>LARGE(H37:AE37,1)+LARGE(H37:AE37,2)+LARGE(H37:AE37,3)+LARGE(H37:AE37,4)+LARGE(H37:AE37,5)+F37</f>
        <v>20</v>
      </c>
      <c r="F37" s="243">
        <v>20</v>
      </c>
      <c r="G37" s="93">
        <f>COUNT(H37:Z37)</f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 t="s">
        <v>13</v>
      </c>
      <c r="V37" s="186" t="s">
        <v>13</v>
      </c>
      <c r="W37" s="94" t="s">
        <v>13</v>
      </c>
      <c r="X37" s="186" t="s">
        <v>13</v>
      </c>
      <c r="Y37" s="191" t="s">
        <v>13</v>
      </c>
      <c r="Z37" s="186" t="s">
        <v>13</v>
      </c>
      <c r="AA37" s="36">
        <v>0</v>
      </c>
      <c r="AB37" s="37">
        <v>0</v>
      </c>
      <c r="AC37" s="37">
        <v>0</v>
      </c>
      <c r="AD37" s="37">
        <v>0</v>
      </c>
      <c r="AE37" s="37">
        <v>0</v>
      </c>
      <c r="AF37" s="35"/>
      <c r="AG37" s="35"/>
      <c r="AH37" s="22"/>
      <c r="AI37" s="187"/>
      <c r="AJ37" s="23"/>
      <c r="AK37" s="24"/>
      <c r="AL37" s="194"/>
      <c r="AM37" s="194"/>
      <c r="AN37" s="194"/>
      <c r="AO37" s="25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77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</row>
    <row r="38" spans="1:227" ht="15" customHeight="1" x14ac:dyDescent="0.35">
      <c r="A38" s="93">
        <v>33</v>
      </c>
      <c r="B38" s="93">
        <v>33</v>
      </c>
      <c r="C38" s="93">
        <f>B38-A38</f>
        <v>0</v>
      </c>
      <c r="D38" s="92" t="s">
        <v>443</v>
      </c>
      <c r="E38" s="86">
        <f>LARGE(H38:AE38,1)+LARGE(H38:AE38,2)+LARGE(H38:AE38,3)+LARGE(H38:AE38,4)+LARGE(H38:AE38,5)+F38</f>
        <v>20</v>
      </c>
      <c r="F38" s="242">
        <v>20</v>
      </c>
      <c r="G38" s="93">
        <f>COUNT(H38:Z38)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202" t="s">
        <v>13</v>
      </c>
      <c r="U38" s="94" t="s">
        <v>13</v>
      </c>
      <c r="V38" s="186" t="s">
        <v>13</v>
      </c>
      <c r="W38" s="94" t="s">
        <v>13</v>
      </c>
      <c r="X38" s="186" t="s">
        <v>13</v>
      </c>
      <c r="Y38" s="191" t="s">
        <v>13</v>
      </c>
      <c r="Z38" s="186" t="s">
        <v>13</v>
      </c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35"/>
      <c r="AG38" s="35"/>
      <c r="AH38" s="22"/>
      <c r="AI38" s="187"/>
      <c r="AJ38" s="23"/>
      <c r="AK38" s="24"/>
      <c r="AL38" s="194"/>
      <c r="AM38" s="194"/>
      <c r="AN38" s="194"/>
      <c r="AO38" s="25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77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</row>
    <row r="39" spans="1:227" ht="15" customHeight="1" x14ac:dyDescent="0.35">
      <c r="A39" s="93">
        <v>34</v>
      </c>
      <c r="B39" s="93">
        <v>34</v>
      </c>
      <c r="C39" s="93">
        <f>B39-A39</f>
        <v>0</v>
      </c>
      <c r="D39" s="92" t="s">
        <v>1192</v>
      </c>
      <c r="E39" s="86">
        <f>LARGE(H39:AE39,1)+LARGE(H39:AE39,2)+LARGE(H39:AE39,3)+LARGE(H39:AE39,4)+LARGE(H39:AE39,5)+F39</f>
        <v>20</v>
      </c>
      <c r="F39" s="242">
        <v>20</v>
      </c>
      <c r="G39" s="93">
        <f>COUNT(H39:Z39)</f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 t="s">
        <v>13</v>
      </c>
      <c r="W39" s="94" t="s">
        <v>13</v>
      </c>
      <c r="X39" s="186" t="s">
        <v>13</v>
      </c>
      <c r="Y39" s="191" t="s">
        <v>13</v>
      </c>
      <c r="Z39" s="186" t="s">
        <v>13</v>
      </c>
      <c r="AA39" s="36">
        <v>0</v>
      </c>
      <c r="AB39" s="37">
        <v>0</v>
      </c>
      <c r="AC39" s="37">
        <v>0</v>
      </c>
      <c r="AD39" s="37">
        <v>0</v>
      </c>
      <c r="AE39" s="37">
        <v>0</v>
      </c>
      <c r="AF39" s="35"/>
      <c r="AG39" s="35"/>
      <c r="AH39" s="22"/>
      <c r="AI39" s="187"/>
      <c r="AJ39" s="23"/>
      <c r="AK39" s="24"/>
      <c r="AL39" s="194"/>
      <c r="AM39" s="194"/>
      <c r="AN39" s="194"/>
      <c r="AO39" s="25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77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</row>
    <row r="40" spans="1:227" ht="15" customHeight="1" x14ac:dyDescent="0.35">
      <c r="A40" s="93">
        <v>35</v>
      </c>
      <c r="B40" s="93">
        <v>35</v>
      </c>
      <c r="C40" s="93">
        <f>B40-A40</f>
        <v>0</v>
      </c>
      <c r="D40" s="92" t="s">
        <v>1195</v>
      </c>
      <c r="E40" s="86">
        <f>LARGE(H40:AE40,1)+LARGE(H40:AE40,2)+LARGE(H40:AE40,3)+LARGE(H40:AE40,4)+LARGE(H40:AE40,5)+F40</f>
        <v>20</v>
      </c>
      <c r="F40" s="243">
        <v>20</v>
      </c>
      <c r="G40" s="93">
        <f>COUNT(H40:Z40)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 t="s">
        <v>13</v>
      </c>
      <c r="U40" s="94" t="s">
        <v>13</v>
      </c>
      <c r="V40" s="186" t="s">
        <v>13</v>
      </c>
      <c r="W40" s="94" t="s">
        <v>13</v>
      </c>
      <c r="X40" s="186" t="s">
        <v>13</v>
      </c>
      <c r="Y40" s="191" t="s">
        <v>13</v>
      </c>
      <c r="Z40" s="186" t="s">
        <v>13</v>
      </c>
      <c r="AA40" s="36">
        <v>0</v>
      </c>
      <c r="AB40" s="37">
        <v>0</v>
      </c>
      <c r="AC40" s="37">
        <v>0</v>
      </c>
      <c r="AD40" s="37">
        <v>0</v>
      </c>
      <c r="AE40" s="37">
        <v>0</v>
      </c>
      <c r="AF40" s="35"/>
      <c r="AG40" s="35"/>
      <c r="AH40" s="22"/>
      <c r="AI40" s="187"/>
      <c r="AJ40" s="23"/>
      <c r="AK40" s="24"/>
      <c r="AL40" s="194"/>
      <c r="AM40" s="194"/>
      <c r="AN40" s="194"/>
      <c r="AO40" s="25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77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</row>
    <row r="41" spans="1:227" ht="15" customHeight="1" x14ac:dyDescent="0.35">
      <c r="A41" s="93">
        <v>36</v>
      </c>
      <c r="B41" s="93">
        <v>36</v>
      </c>
      <c r="C41" s="93">
        <f>B41-A41</f>
        <v>0</v>
      </c>
      <c r="D41" s="92" t="s">
        <v>1196</v>
      </c>
      <c r="E41" s="86">
        <f>LARGE(H41:AE41,1)+LARGE(H41:AE41,2)+LARGE(H41:AE41,3)+LARGE(H41:AE41,4)+LARGE(H41:AE41,5)+F41</f>
        <v>20</v>
      </c>
      <c r="F41" s="243">
        <v>20</v>
      </c>
      <c r="G41" s="93">
        <f>COUNT(H41:Z41)</f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 t="s">
        <v>13</v>
      </c>
      <c r="U41" s="94" t="s">
        <v>13</v>
      </c>
      <c r="V41" s="186" t="s">
        <v>13</v>
      </c>
      <c r="W41" s="94" t="s">
        <v>13</v>
      </c>
      <c r="X41" s="186" t="s">
        <v>13</v>
      </c>
      <c r="Y41" s="191" t="s">
        <v>13</v>
      </c>
      <c r="Z41" s="186" t="s">
        <v>13</v>
      </c>
      <c r="AA41" s="36">
        <v>0</v>
      </c>
      <c r="AB41" s="37">
        <v>0</v>
      </c>
      <c r="AC41" s="37">
        <v>0</v>
      </c>
      <c r="AD41" s="37">
        <v>0</v>
      </c>
      <c r="AE41" s="37">
        <v>0</v>
      </c>
      <c r="AF41" s="35"/>
      <c r="AG41" s="35"/>
      <c r="AH41" s="22"/>
      <c r="AI41" s="187"/>
      <c r="AJ41" s="23"/>
      <c r="AK41" s="24"/>
      <c r="AL41" s="194"/>
      <c r="AM41" s="194"/>
      <c r="AN41" s="194"/>
      <c r="AO41" s="25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77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</row>
    <row r="42" spans="1:227" ht="15" customHeight="1" x14ac:dyDescent="0.35">
      <c r="A42" s="93">
        <v>37</v>
      </c>
      <c r="B42" s="93">
        <v>37</v>
      </c>
      <c r="C42" s="93">
        <f>B42-A42</f>
        <v>0</v>
      </c>
      <c r="D42" s="92" t="s">
        <v>1197</v>
      </c>
      <c r="E42" s="86">
        <f>LARGE(H42:AE42,1)+LARGE(H42:AE42,2)+LARGE(H42:AE42,3)+LARGE(H42:AE42,4)+LARGE(H42:AE42,5)+F42</f>
        <v>20</v>
      </c>
      <c r="F42" s="243">
        <v>20</v>
      </c>
      <c r="G42" s="93">
        <f>COUNT(H42:Z42)</f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202" t="s">
        <v>13</v>
      </c>
      <c r="U42" s="94" t="s">
        <v>13</v>
      </c>
      <c r="V42" s="186" t="s">
        <v>13</v>
      </c>
      <c r="W42" s="94" t="s">
        <v>13</v>
      </c>
      <c r="X42" s="186" t="s">
        <v>13</v>
      </c>
      <c r="Y42" s="191" t="s">
        <v>13</v>
      </c>
      <c r="Z42" s="186" t="s">
        <v>13</v>
      </c>
      <c r="AA42" s="36">
        <v>0</v>
      </c>
      <c r="AB42" s="37">
        <v>0</v>
      </c>
      <c r="AC42" s="37">
        <v>0</v>
      </c>
      <c r="AD42" s="37">
        <v>0</v>
      </c>
      <c r="AE42" s="37">
        <v>0</v>
      </c>
      <c r="AF42" s="35"/>
      <c r="AG42" s="35"/>
      <c r="AH42" s="22"/>
      <c r="AI42" s="187"/>
      <c r="AJ42" s="23"/>
      <c r="AK42" s="24"/>
      <c r="AL42" s="194"/>
      <c r="AM42" s="194"/>
      <c r="AN42" s="194"/>
      <c r="AO42" s="25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77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</row>
    <row r="43" spans="1:227" ht="15" customHeight="1" x14ac:dyDescent="0.35">
      <c r="A43" s="93">
        <v>38</v>
      </c>
      <c r="B43" s="93">
        <v>38</v>
      </c>
      <c r="C43" s="93">
        <f>B43-A43</f>
        <v>0</v>
      </c>
      <c r="D43" s="92" t="s">
        <v>1198</v>
      </c>
      <c r="E43" s="86">
        <f>LARGE(H43:AE43,1)+LARGE(H43:AE43,2)+LARGE(H43:AE43,3)+LARGE(H43:AE43,4)+LARGE(H43:AE43,5)+F43</f>
        <v>20</v>
      </c>
      <c r="F43" s="242">
        <v>20</v>
      </c>
      <c r="G43" s="93">
        <f>COUNT(H43:Z43)</f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94" t="s">
        <v>13</v>
      </c>
      <c r="X43" s="186" t="s">
        <v>13</v>
      </c>
      <c r="Y43" s="191" t="s">
        <v>13</v>
      </c>
      <c r="Z43" s="186" t="s">
        <v>13</v>
      </c>
      <c r="AA43" s="36">
        <v>0</v>
      </c>
      <c r="AB43" s="37">
        <v>0</v>
      </c>
      <c r="AC43" s="37">
        <v>0</v>
      </c>
      <c r="AD43" s="37">
        <v>0</v>
      </c>
      <c r="AE43" s="37">
        <v>0</v>
      </c>
      <c r="AF43" s="35"/>
      <c r="AG43" s="35"/>
      <c r="AH43" s="22"/>
      <c r="AI43" s="187"/>
      <c r="AJ43" s="23"/>
      <c r="AK43" s="24"/>
      <c r="AL43" s="194"/>
      <c r="AM43" s="194"/>
      <c r="AN43" s="194"/>
      <c r="AO43" s="25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77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</row>
    <row r="44" spans="1:227" ht="15" customHeight="1" x14ac:dyDescent="0.35">
      <c r="A44" s="93">
        <v>39</v>
      </c>
      <c r="B44" s="93">
        <v>39</v>
      </c>
      <c r="C44" s="93">
        <f>B44-A44</f>
        <v>0</v>
      </c>
      <c r="D44" s="92" t="s">
        <v>1199</v>
      </c>
      <c r="E44" s="86">
        <f>LARGE(H44:AE44,1)+LARGE(H44:AE44,2)+LARGE(H44:AE44,3)+LARGE(H44:AE44,4)+LARGE(H44:AE44,5)+F44</f>
        <v>20</v>
      </c>
      <c r="F44" s="243">
        <v>20</v>
      </c>
      <c r="G44" s="93">
        <f>COUNT(H44:Z44)</f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 t="s">
        <v>13</v>
      </c>
      <c r="U44" s="94" t="s">
        <v>13</v>
      </c>
      <c r="V44" s="186" t="s">
        <v>13</v>
      </c>
      <c r="W44" s="94" t="s">
        <v>13</v>
      </c>
      <c r="X44" s="186" t="s">
        <v>13</v>
      </c>
      <c r="Y44" s="191" t="s">
        <v>13</v>
      </c>
      <c r="Z44" s="186" t="s">
        <v>13</v>
      </c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35"/>
      <c r="AG44" s="35"/>
      <c r="AH44" s="22"/>
      <c r="AI44" s="187"/>
      <c r="AJ44" s="23"/>
      <c r="AK44" s="24"/>
      <c r="AL44" s="194"/>
      <c r="AM44" s="194"/>
      <c r="AN44" s="194"/>
      <c r="AO44" s="25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77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</row>
    <row r="45" spans="1:227" ht="15" customHeight="1" x14ac:dyDescent="0.35">
      <c r="A45" s="93">
        <v>40</v>
      </c>
      <c r="B45" s="93">
        <v>40</v>
      </c>
      <c r="C45" s="93">
        <f>B45-A45</f>
        <v>0</v>
      </c>
      <c r="D45" s="92" t="s">
        <v>1200</v>
      </c>
      <c r="E45" s="86">
        <f>LARGE(H45:AE45,1)+LARGE(H45:AE45,2)+LARGE(H45:AE45,3)+LARGE(H45:AE45,4)+LARGE(H45:AE45,5)+F45</f>
        <v>20</v>
      </c>
      <c r="F45" s="243">
        <v>20</v>
      </c>
      <c r="G45" s="93">
        <f>COUNT(H45:Z45)</f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202" t="s">
        <v>13</v>
      </c>
      <c r="U45" s="94" t="s">
        <v>13</v>
      </c>
      <c r="V45" s="186" t="s">
        <v>13</v>
      </c>
      <c r="W45" s="94" t="s">
        <v>13</v>
      </c>
      <c r="X45" s="186" t="s">
        <v>13</v>
      </c>
      <c r="Y45" s="191" t="s">
        <v>13</v>
      </c>
      <c r="Z45" s="186" t="s">
        <v>13</v>
      </c>
      <c r="AA45" s="36">
        <v>0</v>
      </c>
      <c r="AB45" s="37">
        <v>0</v>
      </c>
      <c r="AC45" s="37">
        <v>0</v>
      </c>
      <c r="AD45" s="37">
        <v>0</v>
      </c>
      <c r="AE45" s="37">
        <v>0</v>
      </c>
      <c r="AF45" s="35"/>
      <c r="AG45" s="35"/>
      <c r="AH45" s="22"/>
      <c r="AI45" s="187"/>
      <c r="AJ45" s="23"/>
      <c r="AK45" s="24"/>
      <c r="AL45" s="194"/>
      <c r="AM45" s="194"/>
      <c r="AN45" s="194"/>
      <c r="AO45" s="25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77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</row>
    <row r="46" spans="1:227" ht="15" customHeight="1" x14ac:dyDescent="0.35">
      <c r="A46" s="93">
        <v>41</v>
      </c>
      <c r="B46" s="93">
        <v>41</v>
      </c>
      <c r="C46" s="93">
        <f>B46-A46</f>
        <v>0</v>
      </c>
      <c r="D46" s="92" t="s">
        <v>536</v>
      </c>
      <c r="E46" s="86">
        <f>LARGE(H46:AE46,1)+LARGE(H46:AE46,2)+LARGE(H46:AE46,3)+LARGE(H46:AE46,4)+LARGE(H46:AE46,5)+F46</f>
        <v>20</v>
      </c>
      <c r="F46" s="243">
        <v>20</v>
      </c>
      <c r="G46" s="93">
        <f>COUNT(H46:Z46)</f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 t="s">
        <v>13</v>
      </c>
      <c r="V46" s="186" t="s">
        <v>13</v>
      </c>
      <c r="W46" s="94" t="s">
        <v>13</v>
      </c>
      <c r="X46" s="186" t="s">
        <v>13</v>
      </c>
      <c r="Y46" s="191" t="s">
        <v>13</v>
      </c>
      <c r="Z46" s="186" t="s">
        <v>13</v>
      </c>
      <c r="AA46" s="36">
        <v>0</v>
      </c>
      <c r="AB46" s="37">
        <v>0</v>
      </c>
      <c r="AC46" s="37">
        <v>0</v>
      </c>
      <c r="AD46" s="37">
        <v>0</v>
      </c>
      <c r="AE46" s="37">
        <v>0</v>
      </c>
      <c r="AF46" s="35"/>
      <c r="AG46" s="35"/>
      <c r="AH46" s="22"/>
      <c r="AI46" s="187"/>
      <c r="AJ46" s="23"/>
      <c r="AK46" s="24"/>
      <c r="AL46" s="194"/>
      <c r="AM46" s="194"/>
      <c r="AN46" s="194"/>
      <c r="AO46" s="25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77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</row>
    <row r="47" spans="1:227" ht="15" customHeight="1" x14ac:dyDescent="0.35">
      <c r="A47" s="93">
        <v>42</v>
      </c>
      <c r="B47" s="93">
        <v>42</v>
      </c>
      <c r="C47" s="93">
        <f>B47-A47</f>
        <v>0</v>
      </c>
      <c r="D47" s="92" t="s">
        <v>1201</v>
      </c>
      <c r="E47" s="86">
        <f>LARGE(H47:AE47,1)+LARGE(H47:AE47,2)+LARGE(H47:AE47,3)+LARGE(H47:AE47,4)+LARGE(H47:AE47,5)+F47</f>
        <v>20</v>
      </c>
      <c r="F47" s="243">
        <v>20</v>
      </c>
      <c r="G47" s="93">
        <f>COUNT(H47:Z47)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 t="s">
        <v>13</v>
      </c>
      <c r="W47" s="94" t="s">
        <v>13</v>
      </c>
      <c r="X47" s="186" t="s">
        <v>13</v>
      </c>
      <c r="Y47" s="191" t="s">
        <v>13</v>
      </c>
      <c r="Z47" s="186" t="s">
        <v>13</v>
      </c>
      <c r="AA47" s="36">
        <v>0</v>
      </c>
      <c r="AB47" s="37">
        <v>0</v>
      </c>
      <c r="AC47" s="37">
        <v>0</v>
      </c>
      <c r="AD47" s="37">
        <v>0</v>
      </c>
      <c r="AE47" s="37">
        <v>0</v>
      </c>
      <c r="AF47" s="35"/>
      <c r="AG47" s="35"/>
      <c r="AH47" s="22"/>
      <c r="AI47" s="187"/>
      <c r="AJ47" s="23"/>
      <c r="AK47" s="24"/>
      <c r="AL47" s="194"/>
      <c r="AM47" s="194"/>
      <c r="AN47" s="194"/>
      <c r="AO47" s="25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77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</row>
    <row r="48" spans="1:227" ht="15" customHeight="1" x14ac:dyDescent="0.35">
      <c r="A48" s="93">
        <v>43</v>
      </c>
      <c r="B48" s="93">
        <v>43</v>
      </c>
      <c r="C48" s="93">
        <f>B48-A48</f>
        <v>0</v>
      </c>
      <c r="D48" s="92" t="s">
        <v>1203</v>
      </c>
      <c r="E48" s="86">
        <f>LARGE(H48:AE48,1)+LARGE(H48:AE48,2)+LARGE(H48:AE48,3)+LARGE(H48:AE48,4)+LARGE(H48:AE48,5)+F48</f>
        <v>20</v>
      </c>
      <c r="F48" s="243">
        <v>20</v>
      </c>
      <c r="G48" s="93">
        <f>COUNT(H48:Z48)</f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202" t="s">
        <v>13</v>
      </c>
      <c r="U48" s="94" t="s">
        <v>13</v>
      </c>
      <c r="V48" s="186" t="s">
        <v>13</v>
      </c>
      <c r="W48" s="94" t="s">
        <v>13</v>
      </c>
      <c r="X48" s="186" t="s">
        <v>13</v>
      </c>
      <c r="Y48" s="191" t="s">
        <v>13</v>
      </c>
      <c r="Z48" s="186" t="s">
        <v>13</v>
      </c>
      <c r="AA48" s="36">
        <v>0</v>
      </c>
      <c r="AB48" s="37">
        <v>0</v>
      </c>
      <c r="AC48" s="37">
        <v>0</v>
      </c>
      <c r="AD48" s="37">
        <v>0</v>
      </c>
      <c r="AE48" s="37">
        <v>0</v>
      </c>
      <c r="AF48" s="35"/>
      <c r="AG48" s="35"/>
      <c r="AH48" s="22"/>
      <c r="AI48" s="187"/>
      <c r="AJ48" s="23"/>
      <c r="AK48" s="24"/>
      <c r="AL48" s="194"/>
      <c r="AM48" s="194"/>
      <c r="AN48" s="194"/>
      <c r="AO48" s="25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77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</row>
    <row r="49" spans="1:227" ht="15" customHeight="1" x14ac:dyDescent="0.35">
      <c r="A49" s="93">
        <v>44</v>
      </c>
      <c r="B49" s="93">
        <v>44</v>
      </c>
      <c r="C49" s="93">
        <f>B49-A49</f>
        <v>0</v>
      </c>
      <c r="D49" s="92" t="s">
        <v>1204</v>
      </c>
      <c r="E49" s="86">
        <f>LARGE(H49:AE49,1)+LARGE(H49:AE49,2)+LARGE(H49:AE49,3)+LARGE(H49:AE49,4)+LARGE(H49:AE49,5)+F49</f>
        <v>20</v>
      </c>
      <c r="F49" s="243">
        <v>20</v>
      </c>
      <c r="G49" s="93">
        <f>COUNT(H49:Z49)</f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202" t="s">
        <v>13</v>
      </c>
      <c r="U49" s="94" t="s">
        <v>13</v>
      </c>
      <c r="V49" s="186" t="s">
        <v>13</v>
      </c>
      <c r="W49" s="94" t="s">
        <v>13</v>
      </c>
      <c r="X49" s="186" t="s">
        <v>13</v>
      </c>
      <c r="Y49" s="191" t="s">
        <v>13</v>
      </c>
      <c r="Z49" s="186" t="s">
        <v>13</v>
      </c>
      <c r="AA49" s="36">
        <v>0</v>
      </c>
      <c r="AB49" s="37">
        <v>0</v>
      </c>
      <c r="AC49" s="37">
        <v>0</v>
      </c>
      <c r="AD49" s="37">
        <v>0</v>
      </c>
      <c r="AE49" s="37">
        <v>0</v>
      </c>
      <c r="AF49" s="35"/>
      <c r="AG49" s="35"/>
      <c r="AH49" s="22"/>
      <c r="AI49" s="187"/>
      <c r="AJ49" s="23"/>
      <c r="AK49" s="24"/>
      <c r="AL49" s="194"/>
      <c r="AM49" s="194"/>
      <c r="AN49" s="194"/>
      <c r="AO49" s="25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77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</row>
    <row r="50" spans="1:227" ht="15" customHeight="1" x14ac:dyDescent="0.35">
      <c r="A50" s="93">
        <v>45</v>
      </c>
      <c r="B50" s="93">
        <v>45</v>
      </c>
      <c r="C50" s="93">
        <f>B50-A50</f>
        <v>0</v>
      </c>
      <c r="D50" s="92" t="s">
        <v>1205</v>
      </c>
      <c r="E50" s="86">
        <f>LARGE(H50:AE50,1)+LARGE(H50:AE50,2)+LARGE(H50:AE50,3)+LARGE(H50:AE50,4)+LARGE(H50:AE50,5)+F50</f>
        <v>20</v>
      </c>
      <c r="F50" s="243">
        <v>20</v>
      </c>
      <c r="G50" s="93">
        <f>COUNT(H50:Z50)</f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 t="s">
        <v>13</v>
      </c>
      <c r="U50" s="94" t="s">
        <v>13</v>
      </c>
      <c r="V50" s="186" t="s">
        <v>13</v>
      </c>
      <c r="W50" s="94" t="s">
        <v>13</v>
      </c>
      <c r="X50" s="186" t="s">
        <v>13</v>
      </c>
      <c r="Y50" s="191" t="s">
        <v>13</v>
      </c>
      <c r="Z50" s="186" t="s">
        <v>13</v>
      </c>
      <c r="AA50" s="36">
        <v>0</v>
      </c>
      <c r="AB50" s="37">
        <v>0</v>
      </c>
      <c r="AC50" s="37">
        <v>0</v>
      </c>
      <c r="AD50" s="37">
        <v>0</v>
      </c>
      <c r="AE50" s="37">
        <v>0</v>
      </c>
      <c r="AF50" s="35"/>
      <c r="AG50" s="35"/>
      <c r="AH50" s="22"/>
      <c r="AI50" s="187"/>
      <c r="AJ50" s="23"/>
      <c r="AK50" s="24"/>
      <c r="AL50" s="194"/>
      <c r="AM50" s="194"/>
      <c r="AN50" s="194"/>
      <c r="AO50" s="25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77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</row>
    <row r="51" spans="1:227" ht="15" customHeight="1" x14ac:dyDescent="0.35">
      <c r="A51" s="93">
        <v>46</v>
      </c>
      <c r="B51" s="93">
        <v>46</v>
      </c>
      <c r="C51" s="93">
        <f>B51-A51</f>
        <v>0</v>
      </c>
      <c r="D51" s="92" t="s">
        <v>1206</v>
      </c>
      <c r="E51" s="86">
        <f>LARGE(H51:AE51,1)+LARGE(H51:AE51,2)+LARGE(H51:AE51,3)+LARGE(H51:AE51,4)+LARGE(H51:AE51,5)+F51</f>
        <v>20</v>
      </c>
      <c r="F51" s="243">
        <v>20</v>
      </c>
      <c r="G51" s="93">
        <f>COUNT(H51:Z51)</f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94" t="s">
        <v>13</v>
      </c>
      <c r="X51" s="186" t="s">
        <v>13</v>
      </c>
      <c r="Y51" s="191" t="s">
        <v>13</v>
      </c>
      <c r="Z51" s="186" t="s">
        <v>13</v>
      </c>
      <c r="AA51" s="36">
        <v>0</v>
      </c>
      <c r="AB51" s="37">
        <v>0</v>
      </c>
      <c r="AC51" s="37">
        <v>0</v>
      </c>
      <c r="AD51" s="37">
        <v>0</v>
      </c>
      <c r="AE51" s="37">
        <v>0</v>
      </c>
      <c r="AF51" s="35"/>
      <c r="AG51" s="35"/>
      <c r="AH51" s="22"/>
      <c r="AI51" s="187"/>
      <c r="AJ51" s="23"/>
      <c r="AK51" s="24"/>
      <c r="AL51" s="194"/>
      <c r="AM51" s="194"/>
      <c r="AN51" s="194"/>
      <c r="AO51" s="25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77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</row>
    <row r="52" spans="1:227" ht="15" customHeight="1" x14ac:dyDescent="0.35">
      <c r="A52" s="93">
        <v>47</v>
      </c>
      <c r="B52" s="93">
        <v>47</v>
      </c>
      <c r="C52" s="93">
        <f>B52-A52</f>
        <v>0</v>
      </c>
      <c r="D52" s="92" t="s">
        <v>663</v>
      </c>
      <c r="E52" s="86">
        <f>LARGE(H52:AE52,1)+LARGE(H52:AE52,2)+LARGE(H52:AE52,3)+LARGE(H52:AE52,4)+LARGE(H52:AE52,5)+F52</f>
        <v>20</v>
      </c>
      <c r="F52" s="243"/>
      <c r="G52" s="93">
        <f>COUNT(H52:Z52)</f>
        <v>1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202" t="s">
        <v>13</v>
      </c>
      <c r="U52" s="94" t="s">
        <v>13</v>
      </c>
      <c r="V52" s="186">
        <v>20</v>
      </c>
      <c r="W52" s="94" t="s">
        <v>13</v>
      </c>
      <c r="X52" s="186" t="s">
        <v>13</v>
      </c>
      <c r="Y52" s="191" t="s">
        <v>13</v>
      </c>
      <c r="Z52" s="186" t="s">
        <v>13</v>
      </c>
      <c r="AA52" s="36">
        <v>0</v>
      </c>
      <c r="AB52" s="37">
        <v>0</v>
      </c>
      <c r="AC52" s="37">
        <v>0</v>
      </c>
      <c r="AD52" s="37">
        <v>0</v>
      </c>
      <c r="AE52" s="37">
        <v>0</v>
      </c>
      <c r="AF52" s="35"/>
      <c r="AG52" s="35"/>
      <c r="AH52" s="22"/>
      <c r="AI52" s="187"/>
      <c r="AJ52" s="23"/>
      <c r="AK52" s="24"/>
      <c r="AL52" s="194"/>
      <c r="AM52" s="194"/>
      <c r="AN52" s="194"/>
      <c r="AO52" s="25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77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</row>
    <row r="53" spans="1:227" ht="15" customHeight="1" x14ac:dyDescent="0.35">
      <c r="A53" s="93">
        <v>48</v>
      </c>
      <c r="B53" s="93">
        <v>48</v>
      </c>
      <c r="C53" s="93">
        <f>B53-A53</f>
        <v>0</v>
      </c>
      <c r="D53" s="92" t="s">
        <v>598</v>
      </c>
      <c r="E53" s="86">
        <f>LARGE(H53:AE53,1)+LARGE(H53:AE53,2)+LARGE(H53:AE53,3)+LARGE(H53:AE53,4)+LARGE(H53:AE53,5)+F53</f>
        <v>20</v>
      </c>
      <c r="F53" s="243"/>
      <c r="G53" s="93">
        <f>COUNT(H53:Z53)</f>
        <v>1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>
        <v>20</v>
      </c>
      <c r="U53" s="94" t="s">
        <v>13</v>
      </c>
      <c r="V53" s="186" t="s">
        <v>13</v>
      </c>
      <c r="W53" s="94" t="s">
        <v>13</v>
      </c>
      <c r="X53" s="186" t="s">
        <v>13</v>
      </c>
      <c r="Y53" s="191" t="s">
        <v>13</v>
      </c>
      <c r="Z53" s="186" t="s">
        <v>13</v>
      </c>
      <c r="AA53" s="36">
        <v>0</v>
      </c>
      <c r="AB53" s="37">
        <v>0</v>
      </c>
      <c r="AC53" s="37">
        <v>0</v>
      </c>
      <c r="AD53" s="37">
        <v>0</v>
      </c>
      <c r="AE53" s="37">
        <v>0</v>
      </c>
      <c r="AF53" s="35"/>
      <c r="AG53" s="35"/>
      <c r="AH53" s="22"/>
      <c r="AI53" s="187"/>
      <c r="AJ53" s="23"/>
      <c r="AK53" s="24"/>
      <c r="AL53" s="194"/>
      <c r="AM53" s="194"/>
      <c r="AN53" s="194"/>
      <c r="AO53" s="25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77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</row>
    <row r="54" spans="1:227" ht="15" customHeight="1" x14ac:dyDescent="0.35">
      <c r="A54" s="93">
        <v>49</v>
      </c>
      <c r="B54" s="93">
        <v>49</v>
      </c>
      <c r="C54" s="93">
        <f>B54-A54</f>
        <v>0</v>
      </c>
      <c r="D54" s="92" t="s">
        <v>726</v>
      </c>
      <c r="E54" s="86">
        <f>LARGE(H54:AE54,1)+LARGE(H54:AE54,2)+LARGE(H54:AE54,3)+LARGE(H54:AE54,4)+LARGE(H54:AE54,5)+F54</f>
        <v>20</v>
      </c>
      <c r="F54" s="243"/>
      <c r="G54" s="93">
        <f>COUNT(H54:Z54)</f>
        <v>2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>
        <v>10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94" t="s">
        <v>13</v>
      </c>
      <c r="X54" s="186" t="s">
        <v>13</v>
      </c>
      <c r="Y54" s="191">
        <v>10</v>
      </c>
      <c r="Z54" s="186" t="s">
        <v>13</v>
      </c>
      <c r="AA54" s="36">
        <v>0</v>
      </c>
      <c r="AB54" s="37">
        <v>0</v>
      </c>
      <c r="AC54" s="37">
        <v>0</v>
      </c>
      <c r="AD54" s="37">
        <v>0</v>
      </c>
      <c r="AE54" s="37">
        <v>0</v>
      </c>
      <c r="AF54" s="35"/>
      <c r="AG54" s="35"/>
      <c r="AH54" s="22"/>
      <c r="AI54" s="187"/>
      <c r="AJ54" s="23"/>
      <c r="AK54" s="24"/>
      <c r="AL54" s="194"/>
      <c r="AM54" s="194"/>
      <c r="AN54" s="194"/>
      <c r="AO54" s="25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77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</row>
    <row r="55" spans="1:227" ht="15" customHeight="1" x14ac:dyDescent="0.35">
      <c r="A55" s="93">
        <v>50</v>
      </c>
      <c r="B55" s="93">
        <v>50</v>
      </c>
      <c r="C55" s="93">
        <f>B55-A55</f>
        <v>0</v>
      </c>
      <c r="D55" s="92" t="s">
        <v>788</v>
      </c>
      <c r="E55" s="86">
        <f>LARGE(H55:AE55,1)+LARGE(H55:AE55,2)+LARGE(H55:AE55,3)+LARGE(H55:AE55,4)+LARGE(H55:AE55,5)+F55</f>
        <v>17</v>
      </c>
      <c r="F55" s="243"/>
      <c r="G55" s="93">
        <f>COUNT(H55:Z55)</f>
        <v>1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>
        <v>17</v>
      </c>
      <c r="S55" s="191" t="s">
        <v>13</v>
      </c>
      <c r="T55" s="202" t="s">
        <v>13</v>
      </c>
      <c r="U55" s="94" t="s">
        <v>13</v>
      </c>
      <c r="V55" s="186" t="s">
        <v>13</v>
      </c>
      <c r="W55" s="94" t="s">
        <v>13</v>
      </c>
      <c r="X55" s="186" t="s">
        <v>13</v>
      </c>
      <c r="Y55" s="191" t="s">
        <v>13</v>
      </c>
      <c r="Z55" s="186" t="s">
        <v>13</v>
      </c>
      <c r="AA55" s="36">
        <v>0</v>
      </c>
      <c r="AB55" s="37">
        <v>0</v>
      </c>
      <c r="AC55" s="37">
        <v>0</v>
      </c>
      <c r="AD55" s="37">
        <v>0</v>
      </c>
      <c r="AE55" s="37">
        <v>0</v>
      </c>
      <c r="AF55" s="35"/>
      <c r="AG55" s="35"/>
      <c r="AH55" s="22"/>
      <c r="AI55" s="187"/>
      <c r="AJ55" s="23"/>
      <c r="AK55" s="24"/>
      <c r="AL55" s="194"/>
      <c r="AM55" s="194"/>
      <c r="AN55" s="194"/>
      <c r="AO55" s="25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77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</row>
    <row r="56" spans="1:227" ht="15" customHeight="1" x14ac:dyDescent="0.35">
      <c r="A56" s="93">
        <v>51</v>
      </c>
      <c r="B56" s="93">
        <v>51</v>
      </c>
      <c r="C56" s="93">
        <f>B56-A56</f>
        <v>0</v>
      </c>
      <c r="D56" s="92" t="s">
        <v>651</v>
      </c>
      <c r="E56" s="86">
        <f>LARGE(H56:AE56,1)+LARGE(H56:AE56,2)+LARGE(H56:AE56,3)+LARGE(H56:AE56,4)+LARGE(H56:AE56,5)+F56</f>
        <v>14</v>
      </c>
      <c r="F56" s="243"/>
      <c r="G56" s="93">
        <f>COUNT(H56:Z56)</f>
        <v>1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 t="s">
        <v>13</v>
      </c>
      <c r="U56" s="94" t="s">
        <v>13</v>
      </c>
      <c r="V56" s="186">
        <v>14</v>
      </c>
      <c r="W56" s="94" t="s">
        <v>13</v>
      </c>
      <c r="X56" s="186" t="s">
        <v>13</v>
      </c>
      <c r="Y56" s="191" t="s">
        <v>13</v>
      </c>
      <c r="Z56" s="186" t="s">
        <v>13</v>
      </c>
      <c r="AA56" s="36">
        <v>0</v>
      </c>
      <c r="AB56" s="37">
        <v>0</v>
      </c>
      <c r="AC56" s="37">
        <v>0</v>
      </c>
      <c r="AD56" s="37">
        <v>0</v>
      </c>
      <c r="AE56" s="37">
        <v>0</v>
      </c>
      <c r="AF56" s="35"/>
      <c r="AG56" s="35"/>
      <c r="AH56" s="22"/>
      <c r="AI56" s="187"/>
      <c r="AJ56" s="23"/>
      <c r="AK56" s="24"/>
      <c r="AL56" s="194"/>
      <c r="AM56" s="194"/>
      <c r="AN56" s="194"/>
      <c r="AO56" s="25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77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</row>
    <row r="57" spans="1:227" ht="15" customHeight="1" x14ac:dyDescent="0.35">
      <c r="A57" s="93">
        <v>52</v>
      </c>
      <c r="B57" s="93">
        <v>81</v>
      </c>
      <c r="C57" s="93">
        <f>B57-A57</f>
        <v>29</v>
      </c>
      <c r="D57" s="92" t="s">
        <v>101</v>
      </c>
      <c r="E57" s="86">
        <f>LARGE(H57:AE57,1)+LARGE(H57:AE57,2)+LARGE(H57:AE57,3)+LARGE(H57:AE57,4)+LARGE(H57:AE57,5)+F57</f>
        <v>14</v>
      </c>
      <c r="F57" s="243"/>
      <c r="G57" s="93">
        <f>COUNT(H57:Z57)</f>
        <v>2</v>
      </c>
      <c r="H57" s="31"/>
      <c r="I57" s="191">
        <v>10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>
        <v>4</v>
      </c>
      <c r="Q57" s="191" t="s">
        <v>13</v>
      </c>
      <c r="R57" s="186" t="s">
        <v>13</v>
      </c>
      <c r="S57" s="191" t="s">
        <v>13</v>
      </c>
      <c r="T57" s="202" t="s">
        <v>13</v>
      </c>
      <c r="U57" s="94" t="s">
        <v>13</v>
      </c>
      <c r="V57" s="186" t="s">
        <v>13</v>
      </c>
      <c r="W57" s="94" t="s">
        <v>13</v>
      </c>
      <c r="X57" s="186" t="s">
        <v>13</v>
      </c>
      <c r="Y57" s="191" t="s">
        <v>13</v>
      </c>
      <c r="Z57" s="186" t="s">
        <v>13</v>
      </c>
      <c r="AA57" s="36">
        <v>0</v>
      </c>
      <c r="AB57" s="37">
        <v>0</v>
      </c>
      <c r="AC57" s="37">
        <v>0</v>
      </c>
      <c r="AD57" s="37">
        <v>0</v>
      </c>
      <c r="AE57" s="37">
        <v>0</v>
      </c>
      <c r="AF57" s="35"/>
      <c r="AG57" s="35"/>
      <c r="AH57" s="22"/>
      <c r="AI57" s="187"/>
      <c r="AJ57" s="23"/>
      <c r="AK57" s="24"/>
      <c r="AL57" s="194"/>
      <c r="AM57" s="194"/>
      <c r="AN57" s="194"/>
      <c r="AO57" s="25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77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</row>
    <row r="58" spans="1:227" ht="15" customHeight="1" x14ac:dyDescent="0.35">
      <c r="A58" s="93">
        <v>53</v>
      </c>
      <c r="B58" s="93">
        <v>52</v>
      </c>
      <c r="C58" s="93">
        <f>B58-A58</f>
        <v>-1</v>
      </c>
      <c r="D58" s="92" t="s">
        <v>207</v>
      </c>
      <c r="E58" s="86">
        <f>LARGE(H58:AE58,1)+LARGE(H58:AE58,2)+LARGE(H58:AE58,3)+LARGE(H58:AE58,4)+LARGE(H58:AE58,5)+F58</f>
        <v>12</v>
      </c>
      <c r="F58" s="243"/>
      <c r="G58" s="93">
        <f>COUNT(H58:Z58)</f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>
        <v>12</v>
      </c>
      <c r="W58" s="94" t="s">
        <v>13</v>
      </c>
      <c r="X58" s="186" t="s">
        <v>13</v>
      </c>
      <c r="Y58" s="191" t="s">
        <v>13</v>
      </c>
      <c r="Z58" s="186" t="s">
        <v>13</v>
      </c>
      <c r="AA58" s="36">
        <v>0</v>
      </c>
      <c r="AB58" s="37">
        <v>0</v>
      </c>
      <c r="AC58" s="37">
        <v>0</v>
      </c>
      <c r="AD58" s="37">
        <v>0</v>
      </c>
      <c r="AE58" s="37">
        <v>0</v>
      </c>
      <c r="AF58" s="35"/>
      <c r="AG58" s="35"/>
      <c r="AH58" s="22"/>
      <c r="AI58" s="187"/>
      <c r="AJ58" s="23"/>
      <c r="AK58" s="24"/>
      <c r="AL58" s="194"/>
      <c r="AM58" s="194"/>
      <c r="AN58" s="194"/>
      <c r="AO58" s="25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77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</row>
    <row r="59" spans="1:227" ht="15" customHeight="1" x14ac:dyDescent="0.35">
      <c r="A59" s="93">
        <v>54</v>
      </c>
      <c r="B59" s="93"/>
      <c r="C59" s="93"/>
      <c r="D59" s="92" t="s">
        <v>1648</v>
      </c>
      <c r="E59" s="86">
        <f>LARGE(H59:AE59,1)+LARGE(H59:AE59,2)+LARGE(H59:AE59,3)+LARGE(H59:AE59,4)+LARGE(H59:AE59,5)+F59</f>
        <v>12</v>
      </c>
      <c r="F59" s="243"/>
      <c r="G59" s="93">
        <f>COUNT(H59:Z59)</f>
        <v>1</v>
      </c>
      <c r="H59" s="31"/>
      <c r="I59" s="191">
        <v>12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202" t="s">
        <v>13</v>
      </c>
      <c r="U59" s="94" t="s">
        <v>13</v>
      </c>
      <c r="V59" s="186" t="s">
        <v>13</v>
      </c>
      <c r="W59" s="94" t="s">
        <v>13</v>
      </c>
      <c r="X59" s="186" t="s">
        <v>13</v>
      </c>
      <c r="Y59" s="191" t="s">
        <v>13</v>
      </c>
      <c r="Z59" s="186" t="s">
        <v>13</v>
      </c>
      <c r="AA59" s="36">
        <v>0</v>
      </c>
      <c r="AB59" s="37">
        <v>0</v>
      </c>
      <c r="AC59" s="37">
        <v>0</v>
      </c>
      <c r="AD59" s="37">
        <v>0</v>
      </c>
      <c r="AE59" s="37">
        <v>0</v>
      </c>
      <c r="AF59" s="35"/>
      <c r="AG59" s="35"/>
      <c r="AH59" s="22"/>
      <c r="AI59" s="187"/>
      <c r="AJ59" s="23"/>
      <c r="AK59" s="24"/>
      <c r="AL59" s="194"/>
      <c r="AM59" s="194"/>
      <c r="AN59" s="194"/>
      <c r="AO59" s="25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77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</row>
    <row r="60" spans="1:227" ht="15" customHeight="1" x14ac:dyDescent="0.35">
      <c r="A60" s="93">
        <v>55</v>
      </c>
      <c r="B60" s="93">
        <v>53</v>
      </c>
      <c r="C60" s="93">
        <f>B60-A60</f>
        <v>-2</v>
      </c>
      <c r="D60" s="92" t="s">
        <v>809</v>
      </c>
      <c r="E60" s="86">
        <f>LARGE(H60:AE60,1)+LARGE(H60:AE60,2)+LARGE(H60:AE60,3)+LARGE(H60:AE60,4)+LARGE(H60:AE60,5)+F60</f>
        <v>12</v>
      </c>
      <c r="F60" s="243"/>
      <c r="G60" s="93">
        <f>COUNT(H60:Z60)</f>
        <v>2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>
        <v>6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202" t="s">
        <v>13</v>
      </c>
      <c r="U60" s="94" t="s">
        <v>13</v>
      </c>
      <c r="V60" s="186" t="s">
        <v>13</v>
      </c>
      <c r="W60" s="94" t="s">
        <v>13</v>
      </c>
      <c r="X60" s="186">
        <v>6</v>
      </c>
      <c r="Y60" s="191" t="s">
        <v>13</v>
      </c>
      <c r="Z60" s="186" t="s">
        <v>13</v>
      </c>
      <c r="AA60" s="36">
        <v>0</v>
      </c>
      <c r="AB60" s="37">
        <v>0</v>
      </c>
      <c r="AC60" s="37">
        <v>0</v>
      </c>
      <c r="AD60" s="37">
        <v>0</v>
      </c>
      <c r="AE60" s="37">
        <v>0</v>
      </c>
      <c r="AF60" s="35"/>
      <c r="AG60" s="35"/>
      <c r="AH60" s="22"/>
      <c r="AI60" s="187"/>
      <c r="AJ60" s="23"/>
      <c r="AK60" s="24"/>
      <c r="AL60" s="194"/>
      <c r="AM60" s="194"/>
      <c r="AN60" s="194"/>
      <c r="AO60" s="25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77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</row>
    <row r="61" spans="1:227" ht="15" customHeight="1" x14ac:dyDescent="0.35">
      <c r="A61" s="93">
        <v>56</v>
      </c>
      <c r="B61" s="93">
        <v>54</v>
      </c>
      <c r="C61" s="93">
        <f>B61-A61</f>
        <v>-2</v>
      </c>
      <c r="D61" s="92" t="s">
        <v>679</v>
      </c>
      <c r="E61" s="86">
        <f>LARGE(H61:AE61,1)+LARGE(H61:AE61,2)+LARGE(H61:AE61,3)+LARGE(H61:AE61,4)+LARGE(H61:AE61,5)+F61</f>
        <v>12</v>
      </c>
      <c r="F61" s="242"/>
      <c r="G61" s="93">
        <f>COUNT(H61:Z61)</f>
        <v>2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>
        <v>4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94" t="s">
        <v>13</v>
      </c>
      <c r="X61" s="186" t="s">
        <v>13</v>
      </c>
      <c r="Y61" s="191">
        <v>8</v>
      </c>
      <c r="Z61" s="186" t="s">
        <v>13</v>
      </c>
      <c r="AA61" s="36">
        <v>0</v>
      </c>
      <c r="AB61" s="37">
        <v>0</v>
      </c>
      <c r="AC61" s="37">
        <v>0</v>
      </c>
      <c r="AD61" s="37">
        <v>0</v>
      </c>
      <c r="AE61" s="37">
        <v>0</v>
      </c>
      <c r="AF61" s="35"/>
      <c r="AG61" s="35"/>
      <c r="AH61" s="22"/>
      <c r="AI61" s="187"/>
      <c r="AJ61" s="23"/>
      <c r="AK61" s="24"/>
      <c r="AL61" s="194"/>
      <c r="AM61" s="194"/>
      <c r="AN61" s="194"/>
      <c r="AO61" s="25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77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</row>
    <row r="62" spans="1:227" ht="15" customHeight="1" x14ac:dyDescent="0.35">
      <c r="A62" s="93">
        <v>57</v>
      </c>
      <c r="B62" s="93">
        <v>55</v>
      </c>
      <c r="C62" s="93">
        <f>B62-A62</f>
        <v>-2</v>
      </c>
      <c r="D62" s="92" t="s">
        <v>791</v>
      </c>
      <c r="E62" s="86">
        <f>LARGE(H62:AE62,1)+LARGE(H62:AE62,2)+LARGE(H62:AE62,3)+LARGE(H62:AE62,4)+LARGE(H62:AE62,5)+F62</f>
        <v>10</v>
      </c>
      <c r="F62" s="243"/>
      <c r="G62" s="93">
        <f>COUNT(H62:Z62)</f>
        <v>1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202" t="s">
        <v>13</v>
      </c>
      <c r="U62" s="94" t="s">
        <v>13</v>
      </c>
      <c r="V62" s="186">
        <v>10</v>
      </c>
      <c r="W62" s="94" t="s">
        <v>13</v>
      </c>
      <c r="X62" s="186" t="s">
        <v>13</v>
      </c>
      <c r="Y62" s="191" t="s">
        <v>13</v>
      </c>
      <c r="Z62" s="186" t="s">
        <v>13</v>
      </c>
      <c r="AA62" s="36">
        <v>0</v>
      </c>
      <c r="AB62" s="37">
        <v>0</v>
      </c>
      <c r="AC62" s="37">
        <v>0</v>
      </c>
      <c r="AD62" s="37">
        <v>0</v>
      </c>
      <c r="AE62" s="37">
        <v>0</v>
      </c>
      <c r="AF62" s="35"/>
      <c r="AG62" s="35"/>
      <c r="AH62" s="22"/>
      <c r="AI62" s="187"/>
      <c r="AJ62" s="23"/>
      <c r="AK62" s="24"/>
      <c r="AL62" s="194"/>
      <c r="AM62" s="194"/>
      <c r="AN62" s="194"/>
      <c r="AO62" s="25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77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</row>
    <row r="63" spans="1:227" ht="15" customHeight="1" x14ac:dyDescent="0.35">
      <c r="A63" s="93">
        <v>58</v>
      </c>
      <c r="B63" s="93">
        <v>56</v>
      </c>
      <c r="C63" s="93">
        <f>B63-A63</f>
        <v>-2</v>
      </c>
      <c r="D63" s="92" t="s">
        <v>1066</v>
      </c>
      <c r="E63" s="86">
        <f>LARGE(H63:AE63,1)+LARGE(H63:AE63,2)+LARGE(H63:AE63,3)+LARGE(H63:AE63,4)+LARGE(H63:AE63,5)+F63</f>
        <v>10</v>
      </c>
      <c r="F63" s="243"/>
      <c r="G63" s="93">
        <f>COUNT(H63:Z63)</f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202">
        <v>10</v>
      </c>
      <c r="U63" s="94" t="s">
        <v>13</v>
      </c>
      <c r="V63" s="186" t="s">
        <v>13</v>
      </c>
      <c r="W63" s="94" t="s">
        <v>13</v>
      </c>
      <c r="X63" s="186" t="s">
        <v>13</v>
      </c>
      <c r="Y63" s="191" t="s">
        <v>13</v>
      </c>
      <c r="Z63" s="186" t="s">
        <v>13</v>
      </c>
      <c r="AA63" s="36">
        <v>0</v>
      </c>
      <c r="AB63" s="37">
        <v>0</v>
      </c>
      <c r="AC63" s="37">
        <v>0</v>
      </c>
      <c r="AD63" s="37">
        <v>0</v>
      </c>
      <c r="AE63" s="37">
        <v>0</v>
      </c>
      <c r="AF63" s="35"/>
      <c r="AG63" s="35"/>
      <c r="AH63" s="22"/>
      <c r="AI63" s="187"/>
      <c r="AJ63" s="23"/>
      <c r="AK63" s="24"/>
      <c r="AL63" s="194"/>
      <c r="AM63" s="194"/>
      <c r="AN63" s="194"/>
      <c r="AO63" s="25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77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</row>
    <row r="64" spans="1:227" ht="15" customHeight="1" x14ac:dyDescent="0.35">
      <c r="A64" s="93">
        <v>59</v>
      </c>
      <c r="B64" s="93">
        <v>57</v>
      </c>
      <c r="C64" s="93">
        <f>B64-A64</f>
        <v>-2</v>
      </c>
      <c r="D64" s="92" t="s">
        <v>1406</v>
      </c>
      <c r="E64" s="86">
        <f>LARGE(H64:AE64,1)+LARGE(H64:AE64,2)+LARGE(H64:AE64,3)+LARGE(H64:AE64,4)+LARGE(H64:AE64,5)+F64</f>
        <v>10</v>
      </c>
      <c r="F64" s="243"/>
      <c r="G64" s="93">
        <f>COUNT(H64:Z64)</f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>
        <v>10</v>
      </c>
      <c r="S64" s="191" t="s">
        <v>13</v>
      </c>
      <c r="T64" s="202" t="s">
        <v>13</v>
      </c>
      <c r="U64" s="94" t="s">
        <v>13</v>
      </c>
      <c r="V64" s="186" t="s">
        <v>13</v>
      </c>
      <c r="W64" s="94" t="s">
        <v>13</v>
      </c>
      <c r="X64" s="186" t="s">
        <v>13</v>
      </c>
      <c r="Y64" s="191" t="s">
        <v>13</v>
      </c>
      <c r="Z64" s="186" t="s">
        <v>13</v>
      </c>
      <c r="AA64" s="36">
        <v>0</v>
      </c>
      <c r="AB64" s="37">
        <v>0</v>
      </c>
      <c r="AC64" s="37">
        <v>0</v>
      </c>
      <c r="AD64" s="37">
        <v>0</v>
      </c>
      <c r="AE64" s="37">
        <v>0</v>
      </c>
      <c r="AF64" s="35"/>
      <c r="AG64" s="35"/>
      <c r="AH64" s="22"/>
      <c r="AI64" s="187"/>
      <c r="AJ64" s="23"/>
      <c r="AK64" s="24"/>
      <c r="AL64" s="194"/>
      <c r="AM64" s="194"/>
      <c r="AN64" s="194"/>
      <c r="AO64" s="25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77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</row>
    <row r="65" spans="1:227" ht="15" customHeight="1" x14ac:dyDescent="0.35">
      <c r="A65" s="93">
        <v>60</v>
      </c>
      <c r="B65" s="93">
        <v>58</v>
      </c>
      <c r="C65" s="93">
        <f>B65-A65</f>
        <v>-2</v>
      </c>
      <c r="D65" s="92" t="s">
        <v>790</v>
      </c>
      <c r="E65" s="86">
        <f>LARGE(H65:AE65,1)+LARGE(H65:AE65,2)+LARGE(H65:AE65,3)+LARGE(H65:AE65,4)+LARGE(H65:AE65,5)+F65</f>
        <v>10</v>
      </c>
      <c r="F65" s="243"/>
      <c r="G65" s="93">
        <f>COUNT(H65:Z65)</f>
        <v>1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>
        <v>10</v>
      </c>
      <c r="V65" s="186" t="s">
        <v>13</v>
      </c>
      <c r="W65" s="94" t="s">
        <v>13</v>
      </c>
      <c r="X65" s="186" t="s">
        <v>13</v>
      </c>
      <c r="Y65" s="191" t="s">
        <v>13</v>
      </c>
      <c r="Z65" s="186" t="s">
        <v>13</v>
      </c>
      <c r="AA65" s="36">
        <v>0</v>
      </c>
      <c r="AB65" s="37">
        <v>0</v>
      </c>
      <c r="AC65" s="37">
        <v>0</v>
      </c>
      <c r="AD65" s="37">
        <v>0</v>
      </c>
      <c r="AE65" s="37">
        <v>0</v>
      </c>
      <c r="AF65" s="35"/>
      <c r="AG65" s="35"/>
      <c r="AH65" s="22"/>
      <c r="AI65" s="187"/>
      <c r="AJ65" s="23"/>
      <c r="AK65" s="24"/>
      <c r="AL65" s="194"/>
      <c r="AM65" s="194"/>
      <c r="AN65" s="194"/>
      <c r="AO65" s="25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77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</row>
    <row r="66" spans="1:227" ht="15" customHeight="1" x14ac:dyDescent="0.35">
      <c r="A66" s="93">
        <v>61</v>
      </c>
      <c r="B66" s="93">
        <v>59</v>
      </c>
      <c r="C66" s="93">
        <f>B66-A66</f>
        <v>-2</v>
      </c>
      <c r="D66" s="92" t="s">
        <v>310</v>
      </c>
      <c r="E66" s="86">
        <f>LARGE(H66:AE66,1)+LARGE(H66:AE66,2)+LARGE(H66:AE66,3)+LARGE(H66:AE66,4)+LARGE(H66:AE66,5)+F66</f>
        <v>10</v>
      </c>
      <c r="F66" s="243"/>
      <c r="G66" s="93">
        <f>COUNT(H66:Z66)</f>
        <v>2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>
        <v>6</v>
      </c>
      <c r="Q66" s="191" t="s">
        <v>13</v>
      </c>
      <c r="R66" s="186" t="s">
        <v>13</v>
      </c>
      <c r="S66" s="191" t="s">
        <v>13</v>
      </c>
      <c r="T66" s="202" t="s">
        <v>13</v>
      </c>
      <c r="U66" s="94" t="s">
        <v>13</v>
      </c>
      <c r="V66" s="186" t="s">
        <v>13</v>
      </c>
      <c r="W66" s="94">
        <v>4</v>
      </c>
      <c r="X66" s="186" t="s">
        <v>13</v>
      </c>
      <c r="Y66" s="191" t="s">
        <v>13</v>
      </c>
      <c r="Z66" s="186" t="s">
        <v>13</v>
      </c>
      <c r="AA66" s="36">
        <v>0</v>
      </c>
      <c r="AB66" s="37">
        <v>0</v>
      </c>
      <c r="AC66" s="37">
        <v>0</v>
      </c>
      <c r="AD66" s="37">
        <v>0</v>
      </c>
      <c r="AE66" s="37">
        <v>0</v>
      </c>
      <c r="AF66" s="35"/>
      <c r="AG66" s="35"/>
      <c r="AH66" s="22"/>
      <c r="AI66" s="187"/>
      <c r="AJ66" s="23"/>
      <c r="AK66" s="24"/>
      <c r="AL66" s="194"/>
      <c r="AM66" s="194"/>
      <c r="AN66" s="194"/>
      <c r="AO66" s="25"/>
      <c r="AP66" s="24"/>
      <c r="AQ66" s="194"/>
      <c r="AR66" s="194"/>
      <c r="AS66" s="194"/>
      <c r="AT66" s="25"/>
      <c r="AU66" s="24"/>
      <c r="AV66" s="194"/>
      <c r="AW66" s="194"/>
      <c r="AX66" s="194"/>
      <c r="AY66" s="25"/>
      <c r="AZ66" s="77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</row>
    <row r="67" spans="1:227" ht="15" customHeight="1" x14ac:dyDescent="0.35">
      <c r="A67" s="93">
        <v>62</v>
      </c>
      <c r="B67" s="93">
        <v>60</v>
      </c>
      <c r="C67" s="93">
        <f>B67-A67</f>
        <v>-2</v>
      </c>
      <c r="D67" s="92" t="s">
        <v>96</v>
      </c>
      <c r="E67" s="86">
        <f>LARGE(H67:AE67,1)+LARGE(H67:AE67,2)+LARGE(H67:AE67,3)+LARGE(H67:AE67,4)+LARGE(H67:AE67,5)+F67</f>
        <v>10</v>
      </c>
      <c r="F67" s="243"/>
      <c r="G67" s="93">
        <f>COUNT(H67:Z67)</f>
        <v>2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>
        <v>4</v>
      </c>
      <c r="P67" s="186" t="s">
        <v>13</v>
      </c>
      <c r="Q67" s="191" t="s">
        <v>13</v>
      </c>
      <c r="R67" s="186">
        <v>6</v>
      </c>
      <c r="S67" s="191" t="s">
        <v>13</v>
      </c>
      <c r="T67" s="202" t="s">
        <v>13</v>
      </c>
      <c r="U67" s="94" t="s">
        <v>13</v>
      </c>
      <c r="V67" s="186" t="s">
        <v>13</v>
      </c>
      <c r="W67" s="94" t="s">
        <v>13</v>
      </c>
      <c r="X67" s="186" t="s">
        <v>13</v>
      </c>
      <c r="Y67" s="191" t="s">
        <v>13</v>
      </c>
      <c r="Z67" s="186" t="s">
        <v>13</v>
      </c>
      <c r="AA67" s="36">
        <v>0</v>
      </c>
      <c r="AB67" s="37">
        <v>0</v>
      </c>
      <c r="AC67" s="37">
        <v>0</v>
      </c>
      <c r="AD67" s="37">
        <v>0</v>
      </c>
      <c r="AE67" s="37">
        <v>0</v>
      </c>
      <c r="AF67" s="35"/>
      <c r="AG67" s="35"/>
      <c r="AH67" s="22"/>
      <c r="AI67" s="187"/>
      <c r="AJ67" s="23"/>
      <c r="AK67" s="24"/>
      <c r="AL67" s="194"/>
      <c r="AM67" s="194"/>
      <c r="AN67" s="194"/>
      <c r="AO67" s="25"/>
      <c r="AP67" s="24"/>
      <c r="AQ67" s="194"/>
      <c r="AR67" s="194"/>
      <c r="AS67" s="194"/>
      <c r="AT67" s="25"/>
      <c r="AU67" s="24"/>
      <c r="AV67" s="194"/>
      <c r="AW67" s="194"/>
      <c r="AX67" s="194"/>
      <c r="AY67" s="25"/>
      <c r="AZ67" s="77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</row>
    <row r="68" spans="1:227" ht="15" customHeight="1" x14ac:dyDescent="0.35">
      <c r="A68" s="93">
        <v>63</v>
      </c>
      <c r="B68" s="93">
        <v>61</v>
      </c>
      <c r="C68" s="93">
        <f>B68-A68</f>
        <v>-2</v>
      </c>
      <c r="D68" s="92" t="s">
        <v>714</v>
      </c>
      <c r="E68" s="86">
        <f>LARGE(H68:AE68,1)+LARGE(H68:AE68,2)+LARGE(H68:AE68,3)+LARGE(H68:AE68,4)+LARGE(H68:AE68,5)+F68</f>
        <v>8</v>
      </c>
      <c r="F68" s="242"/>
      <c r="G68" s="93">
        <f>COUNT(H68:Z68)</f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202" t="s">
        <v>13</v>
      </c>
      <c r="U68" s="94" t="s">
        <v>13</v>
      </c>
      <c r="V68" s="186">
        <v>8</v>
      </c>
      <c r="W68" s="94" t="s">
        <v>13</v>
      </c>
      <c r="X68" s="186" t="s">
        <v>13</v>
      </c>
      <c r="Y68" s="191" t="s">
        <v>13</v>
      </c>
      <c r="Z68" s="186" t="s">
        <v>13</v>
      </c>
      <c r="AA68" s="36">
        <v>0</v>
      </c>
      <c r="AB68" s="37">
        <v>0</v>
      </c>
      <c r="AC68" s="37">
        <v>0</v>
      </c>
      <c r="AD68" s="37">
        <v>0</v>
      </c>
      <c r="AE68" s="37">
        <v>0</v>
      </c>
      <c r="AF68" s="35"/>
      <c r="AG68" s="35"/>
      <c r="AH68" s="22"/>
      <c r="AI68" s="187"/>
      <c r="AJ68" s="23"/>
      <c r="AK68" s="24"/>
      <c r="AL68" s="194"/>
      <c r="AM68" s="194"/>
      <c r="AN68" s="194"/>
      <c r="AO68" s="25"/>
      <c r="AP68" s="24"/>
      <c r="AQ68" s="194"/>
      <c r="AR68" s="194"/>
      <c r="AS68" s="194"/>
      <c r="AT68" s="25"/>
      <c r="AU68" s="24"/>
      <c r="AV68" s="194"/>
      <c r="AW68" s="194"/>
      <c r="AX68" s="194"/>
      <c r="AY68" s="25"/>
      <c r="AZ68" s="77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</row>
    <row r="69" spans="1:227" ht="15" customHeight="1" x14ac:dyDescent="0.35">
      <c r="A69" s="93">
        <v>64</v>
      </c>
      <c r="B69" s="93">
        <v>62</v>
      </c>
      <c r="C69" s="93">
        <f>B69-A69</f>
        <v>-2</v>
      </c>
      <c r="D69" s="92" t="s">
        <v>814</v>
      </c>
      <c r="E69" s="86">
        <f>LARGE(H69:AE69,1)+LARGE(H69:AE69,2)+LARGE(H69:AE69,3)+LARGE(H69:AE69,4)+LARGE(H69:AE69,5)+F69</f>
        <v>8</v>
      </c>
      <c r="F69" s="243"/>
      <c r="G69" s="93">
        <f>COUNT(H69:Z69)</f>
        <v>1</v>
      </c>
      <c r="H69" s="31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>
        <v>8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94" t="s">
        <v>13</v>
      </c>
      <c r="X69" s="186" t="s">
        <v>13</v>
      </c>
      <c r="Y69" s="191" t="s">
        <v>13</v>
      </c>
      <c r="Z69" s="186" t="s">
        <v>13</v>
      </c>
      <c r="AA69" s="36">
        <v>0</v>
      </c>
      <c r="AB69" s="37">
        <v>0</v>
      </c>
      <c r="AC69" s="37">
        <v>0</v>
      </c>
      <c r="AD69" s="37">
        <v>0</v>
      </c>
      <c r="AE69" s="37">
        <v>0</v>
      </c>
      <c r="AF69" s="35"/>
      <c r="AG69" s="35"/>
      <c r="AH69" s="22"/>
      <c r="AI69" s="187"/>
      <c r="AJ69" s="23"/>
      <c r="AK69" s="24"/>
      <c r="AL69" s="194"/>
      <c r="AM69" s="194"/>
      <c r="AN69" s="194"/>
      <c r="AO69" s="25"/>
      <c r="AP69" s="24"/>
      <c r="AQ69" s="194"/>
      <c r="AR69" s="194"/>
      <c r="AS69" s="194"/>
      <c r="AT69" s="25"/>
      <c r="AU69" s="24"/>
      <c r="AV69" s="194"/>
      <c r="AW69" s="194"/>
      <c r="AX69" s="194"/>
      <c r="AY69" s="25"/>
      <c r="AZ69" s="77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</row>
    <row r="70" spans="1:227" ht="15" customHeight="1" x14ac:dyDescent="0.35">
      <c r="A70" s="93">
        <v>65</v>
      </c>
      <c r="B70" s="93">
        <v>63</v>
      </c>
      <c r="C70" s="93">
        <f>B70-A70</f>
        <v>-2</v>
      </c>
      <c r="D70" s="92" t="s">
        <v>971</v>
      </c>
      <c r="E70" s="86">
        <f>LARGE(H70:AE70,1)+LARGE(H70:AE70,2)+LARGE(H70:AE70,3)+LARGE(H70:AE70,4)+LARGE(H70:AE70,5)+F70</f>
        <v>8</v>
      </c>
      <c r="F70" s="243"/>
      <c r="G70" s="93">
        <f>COUNT(H70:Z70)</f>
        <v>1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202" t="s">
        <v>13</v>
      </c>
      <c r="U70" s="94" t="s">
        <v>13</v>
      </c>
      <c r="V70" s="186" t="s">
        <v>13</v>
      </c>
      <c r="W70" s="94" t="s">
        <v>13</v>
      </c>
      <c r="X70" s="186" t="s">
        <v>13</v>
      </c>
      <c r="Y70" s="191" t="s">
        <v>13</v>
      </c>
      <c r="Z70" s="186">
        <v>8</v>
      </c>
      <c r="AA70" s="36">
        <v>0</v>
      </c>
      <c r="AB70" s="37">
        <v>0</v>
      </c>
      <c r="AC70" s="37">
        <v>0</v>
      </c>
      <c r="AD70" s="37">
        <v>0</v>
      </c>
      <c r="AE70" s="37">
        <v>0</v>
      </c>
      <c r="AF70" s="35"/>
      <c r="AG70" s="35"/>
      <c r="AH70" s="22"/>
      <c r="AI70" s="187"/>
      <c r="AJ70" s="23"/>
      <c r="AK70" s="24"/>
      <c r="AL70" s="194"/>
      <c r="AM70" s="194"/>
      <c r="AN70" s="194"/>
      <c r="AO70" s="25"/>
      <c r="AP70" s="24"/>
      <c r="AQ70" s="194"/>
      <c r="AR70" s="194"/>
      <c r="AS70" s="194"/>
      <c r="AT70" s="25"/>
      <c r="AU70" s="24"/>
      <c r="AV70" s="194"/>
      <c r="AW70" s="194"/>
      <c r="AX70" s="194"/>
      <c r="AY70" s="25"/>
      <c r="AZ70" s="77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</row>
    <row r="71" spans="1:227" ht="15" customHeight="1" x14ac:dyDescent="0.35">
      <c r="A71" s="93">
        <v>66</v>
      </c>
      <c r="B71" s="93">
        <v>64</v>
      </c>
      <c r="C71" s="93">
        <f>B71-A71</f>
        <v>-2</v>
      </c>
      <c r="D71" s="92" t="s">
        <v>1407</v>
      </c>
      <c r="E71" s="86">
        <f>LARGE(H71:AE71,1)+LARGE(H71:AE71,2)+LARGE(H71:AE71,3)+LARGE(H71:AE71,4)+LARGE(H71:AE71,5)+F71</f>
        <v>8</v>
      </c>
      <c r="F71" s="243"/>
      <c r="G71" s="93">
        <f>COUNT(H71:Z71)</f>
        <v>1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>
        <v>8</v>
      </c>
      <c r="S71" s="191" t="s">
        <v>13</v>
      </c>
      <c r="T71" s="202" t="s">
        <v>13</v>
      </c>
      <c r="U71" s="94" t="s">
        <v>13</v>
      </c>
      <c r="V71" s="186" t="s">
        <v>13</v>
      </c>
      <c r="W71" s="94" t="s">
        <v>13</v>
      </c>
      <c r="X71" s="186" t="s">
        <v>13</v>
      </c>
      <c r="Y71" s="191" t="s">
        <v>13</v>
      </c>
      <c r="Z71" s="186" t="s">
        <v>13</v>
      </c>
      <c r="AA71" s="36">
        <v>0</v>
      </c>
      <c r="AB71" s="37">
        <v>0</v>
      </c>
      <c r="AC71" s="37">
        <v>0</v>
      </c>
      <c r="AD71" s="37">
        <v>0</v>
      </c>
      <c r="AE71" s="37">
        <v>0</v>
      </c>
      <c r="AF71" s="35"/>
      <c r="AG71" s="35"/>
      <c r="AH71" s="22"/>
      <c r="AI71" s="187"/>
      <c r="AJ71" s="23"/>
      <c r="AK71" s="24"/>
      <c r="AL71" s="194"/>
      <c r="AM71" s="194"/>
      <c r="AN71" s="194"/>
      <c r="AO71" s="25"/>
      <c r="AP71" s="24"/>
      <c r="AQ71" s="194"/>
      <c r="AR71" s="194"/>
      <c r="AS71" s="194"/>
      <c r="AT71" s="25"/>
      <c r="AU71" s="24"/>
      <c r="AV71" s="194"/>
      <c r="AW71" s="194"/>
      <c r="AX71" s="194"/>
      <c r="AY71" s="25"/>
      <c r="AZ71" s="77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</row>
    <row r="72" spans="1:227" ht="15" customHeight="1" x14ac:dyDescent="0.35">
      <c r="A72" s="93">
        <v>67</v>
      </c>
      <c r="B72" s="93"/>
      <c r="C72" s="93"/>
      <c r="D72" s="92" t="s">
        <v>1649</v>
      </c>
      <c r="E72" s="86">
        <f>LARGE(H72:AE72,1)+LARGE(H72:AE72,2)+LARGE(H72:AE72,3)+LARGE(H72:AE72,4)+LARGE(H72:AE72,5)+F72</f>
        <v>8</v>
      </c>
      <c r="F72" s="243"/>
      <c r="G72" s="93">
        <f>COUNT(H72:Z72)</f>
        <v>1</v>
      </c>
      <c r="H72" s="31"/>
      <c r="I72" s="191">
        <v>8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202" t="s">
        <v>13</v>
      </c>
      <c r="U72" s="94" t="s">
        <v>13</v>
      </c>
      <c r="V72" s="186" t="s">
        <v>13</v>
      </c>
      <c r="W72" s="94" t="s">
        <v>13</v>
      </c>
      <c r="X72" s="186" t="s">
        <v>13</v>
      </c>
      <c r="Y72" s="191" t="s">
        <v>13</v>
      </c>
      <c r="Z72" s="186" t="s">
        <v>13</v>
      </c>
      <c r="AA72" s="36">
        <v>0</v>
      </c>
      <c r="AB72" s="37">
        <v>0</v>
      </c>
      <c r="AC72" s="37">
        <v>0</v>
      </c>
      <c r="AD72" s="37">
        <v>0</v>
      </c>
      <c r="AE72" s="37">
        <v>0</v>
      </c>
      <c r="AF72" s="35"/>
      <c r="AG72" s="35"/>
      <c r="AH72" s="22"/>
      <c r="AI72" s="187"/>
      <c r="AJ72" s="23"/>
      <c r="AK72" s="24"/>
      <c r="AL72" s="194"/>
      <c r="AM72" s="194"/>
      <c r="AN72" s="194"/>
      <c r="AO72" s="25"/>
      <c r="AP72" s="24"/>
      <c r="AQ72" s="194"/>
      <c r="AR72" s="194"/>
      <c r="AS72" s="194"/>
      <c r="AT72" s="25"/>
      <c r="AU72" s="24"/>
      <c r="AV72" s="194"/>
      <c r="AW72" s="194"/>
      <c r="AX72" s="194"/>
      <c r="AY72" s="25"/>
      <c r="AZ72" s="77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</row>
    <row r="73" spans="1:227" ht="15" customHeight="1" x14ac:dyDescent="0.35">
      <c r="A73" s="93">
        <v>68</v>
      </c>
      <c r="B73" s="93">
        <v>65</v>
      </c>
      <c r="C73" s="93">
        <f>B73-A73</f>
        <v>-3</v>
      </c>
      <c r="D73" s="92" t="s">
        <v>734</v>
      </c>
      <c r="E73" s="86">
        <f>LARGE(H73:AE73,1)+LARGE(H73:AE73,2)+LARGE(H73:AE73,3)+LARGE(H73:AE73,4)+LARGE(H73:AE73,5)+F73</f>
        <v>6</v>
      </c>
      <c r="F73" s="243"/>
      <c r="G73" s="93">
        <f>COUNT(H73:Z73)</f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202" t="s">
        <v>13</v>
      </c>
      <c r="U73" s="94" t="s">
        <v>13</v>
      </c>
      <c r="V73" s="186" t="s">
        <v>13</v>
      </c>
      <c r="W73" s="94" t="s">
        <v>13</v>
      </c>
      <c r="X73" s="186" t="s">
        <v>13</v>
      </c>
      <c r="Y73" s="191">
        <v>6</v>
      </c>
      <c r="Z73" s="186" t="s">
        <v>13</v>
      </c>
      <c r="AA73" s="36">
        <v>0</v>
      </c>
      <c r="AB73" s="37">
        <v>0</v>
      </c>
      <c r="AC73" s="37">
        <v>0</v>
      </c>
      <c r="AD73" s="37">
        <v>0</v>
      </c>
      <c r="AE73" s="37">
        <v>0</v>
      </c>
      <c r="AF73" s="35"/>
      <c r="AG73" s="35"/>
      <c r="AH73" s="22"/>
      <c r="AI73" s="187"/>
      <c r="AJ73" s="23"/>
      <c r="AK73" s="24"/>
      <c r="AL73" s="194"/>
      <c r="AM73" s="194"/>
      <c r="AN73" s="194"/>
      <c r="AO73" s="25"/>
      <c r="AP73" s="24"/>
      <c r="AQ73" s="194"/>
      <c r="AR73" s="194"/>
      <c r="AS73" s="194"/>
      <c r="AT73" s="25"/>
      <c r="AU73" s="24"/>
      <c r="AV73" s="194"/>
      <c r="AW73" s="194"/>
      <c r="AX73" s="194"/>
      <c r="AY73" s="25"/>
      <c r="AZ73" s="77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</row>
    <row r="74" spans="1:227" ht="15" customHeight="1" x14ac:dyDescent="0.35">
      <c r="A74" s="93">
        <v>69</v>
      </c>
      <c r="B74" s="93">
        <v>66</v>
      </c>
      <c r="C74" s="93">
        <f>B74-A74</f>
        <v>-3</v>
      </c>
      <c r="D74" s="92" t="s">
        <v>93</v>
      </c>
      <c r="E74" s="86">
        <f>LARGE(H74:AE74,1)+LARGE(H74:AE74,2)+LARGE(H74:AE74,3)+LARGE(H74:AE74,4)+LARGE(H74:AE74,5)+F74</f>
        <v>6</v>
      </c>
      <c r="F74" s="243"/>
      <c r="G74" s="93">
        <f>COUNT(H74:Z74)</f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202" t="s">
        <v>13</v>
      </c>
      <c r="U74" s="94" t="s">
        <v>13</v>
      </c>
      <c r="V74" s="186" t="s">
        <v>13</v>
      </c>
      <c r="W74" s="94">
        <v>6</v>
      </c>
      <c r="X74" s="186" t="s">
        <v>13</v>
      </c>
      <c r="Y74" s="191" t="s">
        <v>13</v>
      </c>
      <c r="Z74" s="186" t="s">
        <v>13</v>
      </c>
      <c r="AA74" s="36">
        <v>0</v>
      </c>
      <c r="AB74" s="37">
        <v>0</v>
      </c>
      <c r="AC74" s="37">
        <v>0</v>
      </c>
      <c r="AD74" s="37">
        <v>0</v>
      </c>
      <c r="AE74" s="37">
        <v>0</v>
      </c>
      <c r="AF74" s="35"/>
      <c r="AG74" s="35"/>
      <c r="AH74" s="22"/>
      <c r="AI74" s="187"/>
      <c r="AJ74" s="23"/>
      <c r="AK74" s="24"/>
      <c r="AL74" s="194"/>
      <c r="AM74" s="194"/>
      <c r="AN74" s="194"/>
      <c r="AO74" s="25"/>
      <c r="AP74" s="24"/>
      <c r="AQ74" s="194"/>
      <c r="AR74" s="194"/>
      <c r="AS74" s="194"/>
      <c r="AT74" s="25"/>
      <c r="AU74" s="24"/>
      <c r="AV74" s="194"/>
      <c r="AW74" s="194"/>
      <c r="AX74" s="194"/>
      <c r="AY74" s="25"/>
      <c r="AZ74" s="77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</row>
    <row r="75" spans="1:227" ht="15" customHeight="1" x14ac:dyDescent="0.35">
      <c r="A75" s="93">
        <v>70</v>
      </c>
      <c r="B75" s="93">
        <v>67</v>
      </c>
      <c r="C75" s="93">
        <f>B75-A75</f>
        <v>-3</v>
      </c>
      <c r="D75" s="92" t="s">
        <v>94</v>
      </c>
      <c r="E75" s="86">
        <f>LARGE(H75:AE75,1)+LARGE(H75:AE75,2)+LARGE(H75:AE75,3)+LARGE(H75:AE75,4)+LARGE(H75:AE75,5)+F75</f>
        <v>6</v>
      </c>
      <c r="F75" s="243"/>
      <c r="G75" s="93">
        <f>COUNT(H75:Z75)</f>
        <v>1</v>
      </c>
      <c r="H75" s="31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202">
        <v>6</v>
      </c>
      <c r="U75" s="94" t="s">
        <v>13</v>
      </c>
      <c r="V75" s="186" t="s">
        <v>13</v>
      </c>
      <c r="W75" s="94" t="s">
        <v>13</v>
      </c>
      <c r="X75" s="186" t="s">
        <v>13</v>
      </c>
      <c r="Y75" s="191" t="s">
        <v>13</v>
      </c>
      <c r="Z75" s="186" t="s">
        <v>13</v>
      </c>
      <c r="AA75" s="36">
        <v>0</v>
      </c>
      <c r="AB75" s="37">
        <v>0</v>
      </c>
      <c r="AC75" s="37">
        <v>0</v>
      </c>
      <c r="AD75" s="37">
        <v>0</v>
      </c>
      <c r="AE75" s="37">
        <v>0</v>
      </c>
      <c r="AF75" s="35"/>
      <c r="AG75" s="35"/>
      <c r="AH75" s="22"/>
      <c r="AI75" s="187"/>
      <c r="AJ75" s="23"/>
      <c r="AK75" s="24"/>
      <c r="AL75" s="194"/>
      <c r="AM75" s="194"/>
      <c r="AN75" s="194"/>
      <c r="AO75" s="25"/>
      <c r="AP75" s="24"/>
      <c r="AQ75" s="194"/>
      <c r="AR75" s="194"/>
      <c r="AS75" s="194"/>
      <c r="AT75" s="25"/>
      <c r="AU75" s="24"/>
      <c r="AV75" s="194"/>
      <c r="AW75" s="194"/>
      <c r="AX75" s="194"/>
      <c r="AY75" s="25"/>
      <c r="AZ75" s="77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</row>
    <row r="76" spans="1:227" ht="15" customHeight="1" x14ac:dyDescent="0.35">
      <c r="A76" s="93">
        <v>71</v>
      </c>
      <c r="B76" s="93">
        <v>68</v>
      </c>
      <c r="C76" s="93">
        <f>B76-A76</f>
        <v>-3</v>
      </c>
      <c r="D76" s="92" t="s">
        <v>247</v>
      </c>
      <c r="E76" s="86">
        <f>LARGE(H76:AE76,1)+LARGE(H76:AE76,2)+LARGE(H76:AE76,3)+LARGE(H76:AE76,4)+LARGE(H76:AE76,5)+F76</f>
        <v>6</v>
      </c>
      <c r="F76" s="243"/>
      <c r="G76" s="93">
        <f>COUNT(H76:Z76)</f>
        <v>1</v>
      </c>
      <c r="H76" s="31"/>
      <c r="I76" s="191" t="s">
        <v>13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202" t="s">
        <v>13</v>
      </c>
      <c r="U76" s="94" t="s">
        <v>13</v>
      </c>
      <c r="V76" s="186">
        <v>6</v>
      </c>
      <c r="W76" s="94" t="s">
        <v>13</v>
      </c>
      <c r="X76" s="186" t="s">
        <v>13</v>
      </c>
      <c r="Y76" s="191" t="s">
        <v>13</v>
      </c>
      <c r="Z76" s="186" t="s">
        <v>13</v>
      </c>
      <c r="AA76" s="36">
        <v>0</v>
      </c>
      <c r="AB76" s="37">
        <v>0</v>
      </c>
      <c r="AC76" s="37">
        <v>0</v>
      </c>
      <c r="AD76" s="37">
        <v>0</v>
      </c>
      <c r="AE76" s="37">
        <v>0</v>
      </c>
      <c r="AF76" s="35"/>
      <c r="AG76" s="35"/>
      <c r="AH76" s="22"/>
      <c r="AI76" s="187"/>
      <c r="AJ76" s="23"/>
      <c r="AK76" s="24"/>
      <c r="AL76" s="194"/>
      <c r="AM76" s="194"/>
      <c r="AN76" s="194"/>
      <c r="AO76" s="25"/>
      <c r="AP76" s="24"/>
      <c r="AQ76" s="194"/>
      <c r="AR76" s="194"/>
      <c r="AS76" s="194"/>
      <c r="AT76" s="25"/>
      <c r="AU76" s="24"/>
      <c r="AV76" s="194"/>
      <c r="AW76" s="194"/>
      <c r="AX76" s="194"/>
      <c r="AY76" s="25"/>
      <c r="AZ76" s="77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</row>
    <row r="77" spans="1:227" ht="15" customHeight="1" x14ac:dyDescent="0.35">
      <c r="A77" s="93">
        <v>72</v>
      </c>
      <c r="B77" s="93">
        <v>69</v>
      </c>
      <c r="C77" s="93">
        <f>B77-A77</f>
        <v>-3</v>
      </c>
      <c r="D77" s="92" t="s">
        <v>387</v>
      </c>
      <c r="E77" s="86">
        <f>LARGE(H77:AE77,1)+LARGE(H77:AE77,2)+LARGE(H77:AE77,3)+LARGE(H77:AE77,4)+LARGE(H77:AE77,5)+F77</f>
        <v>6</v>
      </c>
      <c r="F77" s="243"/>
      <c r="G77" s="93">
        <f>COUNT(H77:Z77)</f>
        <v>1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>
        <v>6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94" t="s">
        <v>13</v>
      </c>
      <c r="X77" s="186" t="s">
        <v>13</v>
      </c>
      <c r="Y77" s="191" t="s">
        <v>13</v>
      </c>
      <c r="Z77" s="186" t="s">
        <v>13</v>
      </c>
      <c r="AA77" s="36">
        <v>0</v>
      </c>
      <c r="AB77" s="37">
        <v>0</v>
      </c>
      <c r="AC77" s="37">
        <v>0</v>
      </c>
      <c r="AD77" s="37">
        <v>0</v>
      </c>
      <c r="AE77" s="37">
        <v>0</v>
      </c>
      <c r="AF77" s="35"/>
      <c r="AG77" s="35"/>
      <c r="AH77" s="22"/>
      <c r="AI77" s="187"/>
      <c r="AJ77" s="23"/>
      <c r="AK77" s="24"/>
      <c r="AL77" s="194"/>
      <c r="AM77" s="194"/>
      <c r="AN77" s="194"/>
      <c r="AO77" s="25"/>
      <c r="AP77" s="24"/>
      <c r="AQ77" s="194"/>
      <c r="AR77" s="194"/>
      <c r="AS77" s="194"/>
      <c r="AT77" s="25"/>
      <c r="AU77" s="24"/>
      <c r="AV77" s="194"/>
      <c r="AW77" s="194"/>
      <c r="AX77" s="194"/>
      <c r="AY77" s="25"/>
      <c r="AZ77" s="77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</row>
    <row r="78" spans="1:227" ht="15" customHeight="1" x14ac:dyDescent="0.35">
      <c r="A78" s="93">
        <v>73</v>
      </c>
      <c r="B78" s="93">
        <v>70</v>
      </c>
      <c r="C78" s="93">
        <f>B78-A78</f>
        <v>-3</v>
      </c>
      <c r="D78" s="92" t="s">
        <v>742</v>
      </c>
      <c r="E78" s="86">
        <f>LARGE(H78:AE78,1)+LARGE(H78:AE78,2)+LARGE(H78:AE78,3)+LARGE(H78:AE78,4)+LARGE(H78:AE78,5)+F78</f>
        <v>6</v>
      </c>
      <c r="F78" s="243"/>
      <c r="G78" s="93">
        <f>COUNT(H78:Z78)</f>
        <v>1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202" t="s">
        <v>13</v>
      </c>
      <c r="U78" s="94" t="s">
        <v>13</v>
      </c>
      <c r="V78" s="186" t="s">
        <v>13</v>
      </c>
      <c r="W78" s="94" t="s">
        <v>13</v>
      </c>
      <c r="X78" s="186" t="s">
        <v>13</v>
      </c>
      <c r="Y78" s="191" t="s">
        <v>13</v>
      </c>
      <c r="Z78" s="186">
        <v>6</v>
      </c>
      <c r="AA78" s="36">
        <v>0</v>
      </c>
      <c r="AB78" s="37">
        <v>0</v>
      </c>
      <c r="AC78" s="37">
        <v>0</v>
      </c>
      <c r="AD78" s="37">
        <v>0</v>
      </c>
      <c r="AE78" s="37">
        <v>0</v>
      </c>
      <c r="AF78" s="35"/>
      <c r="AG78" s="35"/>
      <c r="AH78" s="22"/>
      <c r="AI78" s="187"/>
      <c r="AJ78" s="23"/>
      <c r="AK78" s="24"/>
      <c r="AL78" s="194"/>
      <c r="AM78" s="194"/>
      <c r="AN78" s="194"/>
      <c r="AO78" s="25"/>
      <c r="AP78" s="24"/>
      <c r="AQ78" s="194"/>
      <c r="AR78" s="194"/>
      <c r="AS78" s="194"/>
      <c r="AT78" s="25"/>
      <c r="AU78" s="24"/>
      <c r="AV78" s="194"/>
      <c r="AW78" s="194"/>
      <c r="AX78" s="194"/>
      <c r="AY78" s="25"/>
      <c r="AZ78" s="77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</row>
    <row r="79" spans="1:227" ht="15" customHeight="1" x14ac:dyDescent="0.35">
      <c r="A79" s="93">
        <v>74</v>
      </c>
      <c r="B79" s="93">
        <v>71</v>
      </c>
      <c r="C79" s="93">
        <f>B79-A79</f>
        <v>-3</v>
      </c>
      <c r="D79" s="92" t="s">
        <v>1363</v>
      </c>
      <c r="E79" s="86">
        <f>LARGE(H79:AE79,1)+LARGE(H79:AE79,2)+LARGE(H79:AE79,3)+LARGE(H79:AE79,4)+LARGE(H79:AE79,5)+F79</f>
        <v>6</v>
      </c>
      <c r="F79" s="243"/>
      <c r="G79" s="93">
        <f>COUNT(H79:Z79)</f>
        <v>1</v>
      </c>
      <c r="H79" s="31"/>
      <c r="I79" s="191" t="s">
        <v>13</v>
      </c>
      <c r="J79" s="186" t="s">
        <v>13</v>
      </c>
      <c r="K79" s="191" t="s">
        <v>13</v>
      </c>
      <c r="L79" s="186">
        <v>6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202" t="s">
        <v>13</v>
      </c>
      <c r="U79" s="94" t="s">
        <v>13</v>
      </c>
      <c r="V79" s="186" t="s">
        <v>13</v>
      </c>
      <c r="W79" s="94" t="s">
        <v>13</v>
      </c>
      <c r="X79" s="186" t="s">
        <v>13</v>
      </c>
      <c r="Y79" s="191" t="s">
        <v>13</v>
      </c>
      <c r="Z79" s="186" t="s">
        <v>13</v>
      </c>
      <c r="AA79" s="36">
        <v>0</v>
      </c>
      <c r="AB79" s="37">
        <v>0</v>
      </c>
      <c r="AC79" s="37">
        <v>0</v>
      </c>
      <c r="AD79" s="37">
        <v>0</v>
      </c>
      <c r="AE79" s="37">
        <v>0</v>
      </c>
      <c r="AF79" s="35"/>
      <c r="AG79" s="35"/>
      <c r="AH79" s="22"/>
      <c r="AI79" s="187"/>
      <c r="AJ79" s="23"/>
      <c r="AK79" s="24"/>
      <c r="AL79" s="194"/>
      <c r="AM79" s="194"/>
      <c r="AN79" s="194"/>
      <c r="AO79" s="25"/>
      <c r="AP79" s="24"/>
      <c r="AQ79" s="194"/>
      <c r="AR79" s="194"/>
      <c r="AS79" s="194"/>
      <c r="AT79" s="25"/>
      <c r="AU79" s="24"/>
      <c r="AV79" s="194"/>
      <c r="AW79" s="194"/>
      <c r="AX79" s="194"/>
      <c r="AY79" s="25"/>
      <c r="AZ79" s="77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</row>
    <row r="80" spans="1:227" ht="15" customHeight="1" x14ac:dyDescent="0.35">
      <c r="A80" s="93">
        <v>75</v>
      </c>
      <c r="B80" s="93">
        <v>72</v>
      </c>
      <c r="C80" s="93">
        <f>B80-A80</f>
        <v>-3</v>
      </c>
      <c r="D80" s="92" t="s">
        <v>1483</v>
      </c>
      <c r="E80" s="86">
        <f>LARGE(H80:AE80,1)+LARGE(H80:AE80,2)+LARGE(H80:AE80,3)+LARGE(H80:AE80,4)+LARGE(H80:AE80,5)+F80</f>
        <v>6</v>
      </c>
      <c r="F80" s="243"/>
      <c r="G80" s="93">
        <f>COUNT(H80:Z80)</f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>
        <v>6</v>
      </c>
      <c r="R80" s="186" t="s">
        <v>13</v>
      </c>
      <c r="S80" s="191" t="s">
        <v>13</v>
      </c>
      <c r="T80" s="202" t="s">
        <v>13</v>
      </c>
      <c r="U80" s="94" t="s">
        <v>13</v>
      </c>
      <c r="V80" s="186" t="s">
        <v>13</v>
      </c>
      <c r="W80" s="94" t="s">
        <v>13</v>
      </c>
      <c r="X80" s="186" t="s">
        <v>13</v>
      </c>
      <c r="Y80" s="191" t="s">
        <v>13</v>
      </c>
      <c r="Z80" s="186" t="s">
        <v>13</v>
      </c>
      <c r="AA80" s="36">
        <v>0</v>
      </c>
      <c r="AB80" s="37">
        <v>0</v>
      </c>
      <c r="AC80" s="37">
        <v>0</v>
      </c>
      <c r="AD80" s="37">
        <v>0</v>
      </c>
      <c r="AE80" s="37">
        <v>0</v>
      </c>
      <c r="AF80" s="35"/>
      <c r="AG80" s="35"/>
      <c r="AH80" s="22"/>
      <c r="AI80" s="187"/>
      <c r="AJ80" s="23"/>
      <c r="AK80" s="24"/>
      <c r="AL80" s="194"/>
      <c r="AM80" s="194"/>
      <c r="AN80" s="194"/>
      <c r="AO80" s="25"/>
      <c r="AP80" s="24"/>
      <c r="AQ80" s="194"/>
      <c r="AR80" s="194"/>
      <c r="AS80" s="194"/>
      <c r="AT80" s="25"/>
      <c r="AU80" s="24"/>
      <c r="AV80" s="194"/>
      <c r="AW80" s="194"/>
      <c r="AX80" s="194"/>
      <c r="AY80" s="25"/>
      <c r="AZ80" s="77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</row>
    <row r="81" spans="1:227" ht="15" customHeight="1" x14ac:dyDescent="0.35">
      <c r="A81" s="93">
        <v>76</v>
      </c>
      <c r="B81" s="93">
        <v>73</v>
      </c>
      <c r="C81" s="93">
        <f>B81-A81</f>
        <v>-3</v>
      </c>
      <c r="D81" s="92" t="s">
        <v>1560</v>
      </c>
      <c r="E81" s="86">
        <f>LARGE(H81:AE81,1)+LARGE(H81:AE81,2)+LARGE(H81:AE81,3)+LARGE(H81:AE81,4)+LARGE(H81:AE81,5)+F81</f>
        <v>6</v>
      </c>
      <c r="F81" s="243"/>
      <c r="G81" s="93">
        <f>COUNT(H81:Z81)</f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>
        <v>6</v>
      </c>
      <c r="T81" s="202" t="s">
        <v>13</v>
      </c>
      <c r="U81" s="94" t="s">
        <v>13</v>
      </c>
      <c r="V81" s="186" t="s">
        <v>13</v>
      </c>
      <c r="W81" s="94" t="s">
        <v>13</v>
      </c>
      <c r="X81" s="186" t="s">
        <v>13</v>
      </c>
      <c r="Y81" s="191" t="s">
        <v>13</v>
      </c>
      <c r="Z81" s="186" t="s">
        <v>13</v>
      </c>
      <c r="AA81" s="36">
        <v>0</v>
      </c>
      <c r="AB81" s="37">
        <v>0</v>
      </c>
      <c r="AC81" s="37">
        <v>0</v>
      </c>
      <c r="AD81" s="37">
        <v>0</v>
      </c>
      <c r="AE81" s="37">
        <v>0</v>
      </c>
      <c r="AF81" s="35"/>
      <c r="AG81" s="35"/>
      <c r="AH81" s="22"/>
      <c r="AI81" s="187"/>
      <c r="AJ81" s="23"/>
      <c r="AK81" s="24"/>
      <c r="AL81" s="194"/>
      <c r="AM81" s="194"/>
      <c r="AN81" s="194"/>
      <c r="AO81" s="25"/>
      <c r="AP81" s="24"/>
      <c r="AQ81" s="194"/>
      <c r="AR81" s="194"/>
      <c r="AS81" s="194"/>
      <c r="AT81" s="25"/>
      <c r="AU81" s="24"/>
      <c r="AV81" s="194"/>
      <c r="AW81" s="194"/>
      <c r="AX81" s="194"/>
      <c r="AY81" s="25"/>
      <c r="AZ81" s="77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</row>
    <row r="82" spans="1:227" ht="15" customHeight="1" x14ac:dyDescent="0.35">
      <c r="A82" s="93">
        <v>77</v>
      </c>
      <c r="B82" s="93">
        <v>74</v>
      </c>
      <c r="C82" s="93">
        <f>B82-A82</f>
        <v>-3</v>
      </c>
      <c r="D82" s="92" t="s">
        <v>511</v>
      </c>
      <c r="E82" s="86">
        <f>LARGE(H82:AE82,1)+LARGE(H82:AE82,2)+LARGE(H82:AE82,3)+LARGE(H82:AE82,4)+LARGE(H82:AE82,5)+F82</f>
        <v>6</v>
      </c>
      <c r="F82" s="243"/>
      <c r="G82" s="93">
        <f>COUNT(H82:Z82)</f>
        <v>1</v>
      </c>
      <c r="H82" s="31"/>
      <c r="I82" s="191" t="s">
        <v>13</v>
      </c>
      <c r="J82" s="186" t="s">
        <v>13</v>
      </c>
      <c r="K82" s="191">
        <v>6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202" t="s">
        <v>13</v>
      </c>
      <c r="U82" s="94" t="s">
        <v>13</v>
      </c>
      <c r="V82" s="186" t="s">
        <v>13</v>
      </c>
      <c r="W82" s="94" t="s">
        <v>13</v>
      </c>
      <c r="X82" s="186" t="s">
        <v>13</v>
      </c>
      <c r="Y82" s="191" t="s">
        <v>13</v>
      </c>
      <c r="Z82" s="186" t="s">
        <v>13</v>
      </c>
      <c r="AA82" s="36">
        <v>0</v>
      </c>
      <c r="AB82" s="37">
        <v>0</v>
      </c>
      <c r="AC82" s="37">
        <v>0</v>
      </c>
      <c r="AD82" s="37">
        <v>0</v>
      </c>
      <c r="AE82" s="37">
        <v>0</v>
      </c>
      <c r="AF82" s="35"/>
      <c r="AG82" s="35"/>
      <c r="AH82" s="22"/>
      <c r="AI82" s="187"/>
      <c r="AJ82" s="23"/>
      <c r="AK82" s="24"/>
      <c r="AL82" s="194"/>
      <c r="AM82" s="194"/>
      <c r="AN82" s="194"/>
      <c r="AO82" s="25"/>
      <c r="AP82" s="24"/>
      <c r="AQ82" s="194"/>
      <c r="AR82" s="194"/>
      <c r="AS82" s="194"/>
      <c r="AT82" s="25"/>
      <c r="AU82" s="24"/>
      <c r="AV82" s="194"/>
      <c r="AW82" s="194"/>
      <c r="AX82" s="194"/>
      <c r="AY82" s="25"/>
      <c r="AZ82" s="77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</row>
    <row r="83" spans="1:227" ht="15" customHeight="1" x14ac:dyDescent="0.35">
      <c r="A83" s="93">
        <v>78</v>
      </c>
      <c r="B83" s="93"/>
      <c r="C83" s="93"/>
      <c r="D83" s="92" t="s">
        <v>1650</v>
      </c>
      <c r="E83" s="86">
        <f>LARGE(H83:AE83,1)+LARGE(H83:AE83,2)+LARGE(H83:AE83,3)+LARGE(H83:AE83,4)+LARGE(H83:AE83,5)+F83</f>
        <v>6</v>
      </c>
      <c r="F83" s="243"/>
      <c r="G83" s="93">
        <f>COUNT(H83:Z83)</f>
        <v>1</v>
      </c>
      <c r="H83" s="31"/>
      <c r="I83" s="191">
        <v>6</v>
      </c>
      <c r="J83" s="186" t="s">
        <v>13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202" t="s">
        <v>13</v>
      </c>
      <c r="U83" s="94" t="s">
        <v>13</v>
      </c>
      <c r="V83" s="186" t="s">
        <v>13</v>
      </c>
      <c r="W83" s="94" t="s">
        <v>13</v>
      </c>
      <c r="X83" s="186" t="s">
        <v>13</v>
      </c>
      <c r="Y83" s="191" t="s">
        <v>13</v>
      </c>
      <c r="Z83" s="186" t="s">
        <v>13</v>
      </c>
      <c r="AA83" s="36">
        <v>0</v>
      </c>
      <c r="AB83" s="37">
        <v>0</v>
      </c>
      <c r="AC83" s="37">
        <v>0</v>
      </c>
      <c r="AD83" s="37">
        <v>0</v>
      </c>
      <c r="AE83" s="37">
        <v>0</v>
      </c>
      <c r="AF83" s="35"/>
      <c r="AG83" s="35"/>
      <c r="AH83" s="22"/>
      <c r="AI83" s="187"/>
      <c r="AJ83" s="23"/>
      <c r="AK83" s="24"/>
      <c r="AL83" s="194"/>
      <c r="AM83" s="194"/>
      <c r="AN83" s="194"/>
      <c r="AO83" s="25"/>
      <c r="AP83" s="24"/>
      <c r="AQ83" s="194"/>
      <c r="AR83" s="194"/>
      <c r="AS83" s="194"/>
      <c r="AT83" s="25"/>
      <c r="AU83" s="24"/>
      <c r="AV83" s="194"/>
      <c r="AW83" s="194"/>
      <c r="AX83" s="194"/>
      <c r="AY83" s="25"/>
      <c r="AZ83" s="77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</row>
    <row r="84" spans="1:227" ht="15" customHeight="1" x14ac:dyDescent="0.35">
      <c r="A84" s="93">
        <v>79</v>
      </c>
      <c r="B84" s="93">
        <v>75</v>
      </c>
      <c r="C84" s="93">
        <f>B84-A84</f>
        <v>-4</v>
      </c>
      <c r="D84" s="92" t="s">
        <v>1447</v>
      </c>
      <c r="E84" s="86">
        <f>LARGE(H84:AE84,1)+LARGE(H84:AE84,2)+LARGE(H84:AE84,3)+LARGE(H84:AE84,4)+LARGE(H84:AE84,5)+F84</f>
        <v>5</v>
      </c>
      <c r="F84" s="243"/>
      <c r="G84" s="93">
        <f>COUNT(H84:Z84)</f>
        <v>1</v>
      </c>
      <c r="H84" s="31"/>
      <c r="I84" s="191" t="s">
        <v>13</v>
      </c>
      <c r="J84" s="186" t="s">
        <v>13</v>
      </c>
      <c r="K84" s="191" t="s">
        <v>13</v>
      </c>
      <c r="L84" s="186" t="s">
        <v>13</v>
      </c>
      <c r="M84" s="191">
        <v>5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202" t="s">
        <v>13</v>
      </c>
      <c r="U84" s="94" t="s">
        <v>13</v>
      </c>
      <c r="V84" s="186" t="s">
        <v>13</v>
      </c>
      <c r="W84" s="94" t="s">
        <v>13</v>
      </c>
      <c r="X84" s="186" t="s">
        <v>13</v>
      </c>
      <c r="Y84" s="191" t="s">
        <v>13</v>
      </c>
      <c r="Z84" s="186" t="s">
        <v>13</v>
      </c>
      <c r="AA84" s="36">
        <v>0</v>
      </c>
      <c r="AB84" s="37">
        <v>0</v>
      </c>
      <c r="AC84" s="37">
        <v>0</v>
      </c>
      <c r="AD84" s="37">
        <v>0</v>
      </c>
      <c r="AE84" s="37">
        <v>0</v>
      </c>
      <c r="AF84" s="35"/>
      <c r="AG84" s="35"/>
      <c r="AH84" s="22"/>
      <c r="AI84" s="187"/>
      <c r="AJ84" s="23"/>
      <c r="AK84" s="24"/>
      <c r="AL84" s="194"/>
      <c r="AM84" s="194"/>
      <c r="AN84" s="194"/>
      <c r="AO84" s="25"/>
      <c r="AP84" s="24"/>
      <c r="AQ84" s="194"/>
      <c r="AR84" s="194"/>
      <c r="AS84" s="194"/>
      <c r="AT84" s="25"/>
      <c r="AU84" s="24"/>
      <c r="AV84" s="194"/>
      <c r="AW84" s="194"/>
      <c r="AX84" s="194"/>
      <c r="AY84" s="25"/>
      <c r="AZ84" s="77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</row>
    <row r="85" spans="1:227" ht="15" customHeight="1" x14ac:dyDescent="0.35">
      <c r="A85" s="93">
        <v>80</v>
      </c>
      <c r="B85" s="93">
        <v>76</v>
      </c>
      <c r="C85" s="93">
        <f>B85-A85</f>
        <v>-4</v>
      </c>
      <c r="D85" s="92" t="s">
        <v>862</v>
      </c>
      <c r="E85" s="86">
        <f>LARGE(H85:AE85,1)+LARGE(H85:AE85,2)+LARGE(H85:AE85,3)+LARGE(H85:AE85,4)+LARGE(H85:AE85,5)+F85</f>
        <v>5</v>
      </c>
      <c r="F85" s="243"/>
      <c r="G85" s="93">
        <f>COUNT(H85:Z85)</f>
        <v>2</v>
      </c>
      <c r="H85" s="31"/>
      <c r="I85" s="191" t="s">
        <v>13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>
        <v>1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202" t="s">
        <v>13</v>
      </c>
      <c r="U85" s="94" t="s">
        <v>13</v>
      </c>
      <c r="V85" s="186" t="s">
        <v>13</v>
      </c>
      <c r="W85" s="94" t="s">
        <v>13</v>
      </c>
      <c r="X85" s="186">
        <v>4</v>
      </c>
      <c r="Y85" s="191" t="s">
        <v>13</v>
      </c>
      <c r="Z85" s="186" t="s">
        <v>13</v>
      </c>
      <c r="AA85" s="36">
        <v>0</v>
      </c>
      <c r="AB85" s="37">
        <v>0</v>
      </c>
      <c r="AC85" s="37">
        <v>0</v>
      </c>
      <c r="AD85" s="37">
        <v>0</v>
      </c>
      <c r="AE85" s="37">
        <v>0</v>
      </c>
      <c r="AF85" s="35"/>
      <c r="AG85" s="35"/>
      <c r="AH85" s="22"/>
      <c r="AI85" s="187"/>
      <c r="AJ85" s="23"/>
      <c r="AK85" s="24"/>
      <c r="AL85" s="194"/>
      <c r="AM85" s="194"/>
      <c r="AN85" s="194"/>
      <c r="AO85" s="25"/>
      <c r="AP85" s="24"/>
      <c r="AQ85" s="194"/>
      <c r="AR85" s="194"/>
      <c r="AS85" s="194"/>
      <c r="AT85" s="25"/>
      <c r="AU85" s="24"/>
      <c r="AV85" s="194"/>
      <c r="AW85" s="194"/>
      <c r="AX85" s="194"/>
      <c r="AY85" s="25"/>
      <c r="AZ85" s="77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</row>
    <row r="86" spans="1:227" ht="15" customHeight="1" x14ac:dyDescent="0.35">
      <c r="A86" s="93">
        <v>81</v>
      </c>
      <c r="B86" s="93">
        <v>77</v>
      </c>
      <c r="C86" s="93">
        <f>B86-A86</f>
        <v>-4</v>
      </c>
      <c r="D86" s="92" t="s">
        <v>227</v>
      </c>
      <c r="E86" s="86">
        <f>LARGE(H86:AE86,1)+LARGE(H86:AE86,2)+LARGE(H86:AE86,3)+LARGE(H86:AE86,4)+LARGE(H86:AE86,5)+F86</f>
        <v>4</v>
      </c>
      <c r="F86" s="243"/>
      <c r="G86" s="93">
        <f>COUNT(H86:Z86)</f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202" t="s">
        <v>13</v>
      </c>
      <c r="U86" s="94" t="s">
        <v>13</v>
      </c>
      <c r="V86" s="186">
        <v>4</v>
      </c>
      <c r="W86" s="94" t="s">
        <v>13</v>
      </c>
      <c r="X86" s="186" t="s">
        <v>13</v>
      </c>
      <c r="Y86" s="191" t="s">
        <v>13</v>
      </c>
      <c r="Z86" s="186" t="s">
        <v>13</v>
      </c>
      <c r="AA86" s="36">
        <v>0</v>
      </c>
      <c r="AB86" s="37">
        <v>0</v>
      </c>
      <c r="AC86" s="37">
        <v>0</v>
      </c>
      <c r="AD86" s="37">
        <v>0</v>
      </c>
      <c r="AE86" s="37">
        <v>0</v>
      </c>
      <c r="AF86" s="35"/>
      <c r="AG86" s="35"/>
      <c r="AH86" s="22"/>
      <c r="AI86" s="187"/>
      <c r="AJ86" s="23"/>
      <c r="AK86" s="24"/>
      <c r="AL86" s="194"/>
      <c r="AM86" s="194"/>
      <c r="AN86" s="194"/>
      <c r="AO86" s="25"/>
      <c r="AP86" s="24"/>
      <c r="AQ86" s="194"/>
      <c r="AR86" s="194"/>
      <c r="AS86" s="194"/>
      <c r="AT86" s="25"/>
      <c r="AU86" s="24"/>
      <c r="AV86" s="194"/>
      <c r="AW86" s="194"/>
      <c r="AX86" s="194"/>
      <c r="AY86" s="25"/>
      <c r="AZ86" s="77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</row>
    <row r="87" spans="1:227" ht="15" customHeight="1" x14ac:dyDescent="0.35">
      <c r="A87" s="93">
        <v>82</v>
      </c>
      <c r="B87" s="93">
        <v>78</v>
      </c>
      <c r="C87" s="93">
        <f>B87-A87</f>
        <v>-4</v>
      </c>
      <c r="D87" s="92" t="s">
        <v>450</v>
      </c>
      <c r="E87" s="86">
        <f>LARGE(H87:AE87,1)+LARGE(H87:AE87,2)+LARGE(H87:AE87,3)+LARGE(H87:AE87,4)+LARGE(H87:AE87,5)+F87</f>
        <v>4</v>
      </c>
      <c r="F87" s="243"/>
      <c r="G87" s="93">
        <f>COUNT(H87:Z87)</f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202" t="s">
        <v>13</v>
      </c>
      <c r="U87" s="94" t="s">
        <v>13</v>
      </c>
      <c r="V87" s="186" t="s">
        <v>13</v>
      </c>
      <c r="W87" s="94" t="s">
        <v>13</v>
      </c>
      <c r="X87" s="186" t="s">
        <v>13</v>
      </c>
      <c r="Y87" s="191" t="s">
        <v>13</v>
      </c>
      <c r="Z87" s="186">
        <v>4</v>
      </c>
      <c r="AA87" s="36">
        <v>0</v>
      </c>
      <c r="AB87" s="37">
        <v>0</v>
      </c>
      <c r="AC87" s="37">
        <v>0</v>
      </c>
      <c r="AD87" s="37">
        <v>0</v>
      </c>
      <c r="AE87" s="37">
        <v>0</v>
      </c>
      <c r="AF87" s="35"/>
      <c r="AG87" s="35"/>
      <c r="AH87" s="22"/>
      <c r="AI87" s="187"/>
      <c r="AJ87" s="23"/>
      <c r="AK87" s="24"/>
      <c r="AL87" s="194"/>
      <c r="AM87" s="194"/>
      <c r="AN87" s="194"/>
      <c r="AO87" s="25"/>
      <c r="AP87" s="24"/>
      <c r="AQ87" s="194"/>
      <c r="AR87" s="194"/>
      <c r="AS87" s="194"/>
      <c r="AT87" s="25"/>
      <c r="AU87" s="24"/>
      <c r="AV87" s="194"/>
      <c r="AW87" s="194"/>
      <c r="AX87" s="194"/>
      <c r="AY87" s="25"/>
      <c r="AZ87" s="77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</row>
    <row r="88" spans="1:227" ht="15" customHeight="1" x14ac:dyDescent="0.35">
      <c r="A88" s="93">
        <v>83</v>
      </c>
      <c r="B88" s="93">
        <v>79</v>
      </c>
      <c r="C88" s="93">
        <f>B88-A88</f>
        <v>-4</v>
      </c>
      <c r="D88" s="92" t="s">
        <v>106</v>
      </c>
      <c r="E88" s="86">
        <f>LARGE(H88:AE88,1)+LARGE(H88:AE88,2)+LARGE(H88:AE88,3)+LARGE(H88:AE88,4)+LARGE(H88:AE88,5)+F88</f>
        <v>4</v>
      </c>
      <c r="F88" s="243"/>
      <c r="G88" s="93">
        <f>COUNT(H88:Z88)</f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>
        <v>4</v>
      </c>
      <c r="R88" s="186" t="s">
        <v>13</v>
      </c>
      <c r="S88" s="191" t="s">
        <v>13</v>
      </c>
      <c r="T88" s="202" t="s">
        <v>13</v>
      </c>
      <c r="U88" s="94" t="s">
        <v>13</v>
      </c>
      <c r="V88" s="186" t="s">
        <v>13</v>
      </c>
      <c r="W88" s="94" t="s">
        <v>13</v>
      </c>
      <c r="X88" s="186" t="s">
        <v>13</v>
      </c>
      <c r="Y88" s="191" t="s">
        <v>13</v>
      </c>
      <c r="Z88" s="186" t="s">
        <v>13</v>
      </c>
      <c r="AA88" s="36">
        <v>0</v>
      </c>
      <c r="AB88" s="37">
        <v>0</v>
      </c>
      <c r="AC88" s="37">
        <v>0</v>
      </c>
      <c r="AD88" s="37">
        <v>0</v>
      </c>
      <c r="AE88" s="37">
        <v>0</v>
      </c>
      <c r="AF88" s="35"/>
      <c r="AG88" s="35"/>
      <c r="AH88" s="22"/>
      <c r="AI88" s="187"/>
      <c r="AJ88" s="23"/>
      <c r="AK88" s="24"/>
      <c r="AL88" s="194"/>
      <c r="AM88" s="194"/>
      <c r="AN88" s="194"/>
      <c r="AO88" s="25"/>
      <c r="AP88" s="24"/>
      <c r="AQ88" s="194"/>
      <c r="AR88" s="194"/>
      <c r="AS88" s="194"/>
      <c r="AT88" s="25"/>
      <c r="AU88" s="24"/>
      <c r="AV88" s="194"/>
      <c r="AW88" s="194"/>
      <c r="AX88" s="194"/>
      <c r="AY88" s="25"/>
      <c r="AZ88" s="77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</row>
    <row r="89" spans="1:227" ht="15" customHeight="1" x14ac:dyDescent="0.35">
      <c r="A89" s="93">
        <v>84</v>
      </c>
      <c r="B89" s="93">
        <v>80</v>
      </c>
      <c r="C89" s="93">
        <f>B89-A89</f>
        <v>-4</v>
      </c>
      <c r="D89" s="92" t="s">
        <v>979</v>
      </c>
      <c r="E89" s="86">
        <f>LARGE(H89:AE89,1)+LARGE(H89:AE89,2)+LARGE(H89:AE89,3)+LARGE(H89:AE89,4)+LARGE(H89:AE89,5)+F89</f>
        <v>4</v>
      </c>
      <c r="F89" s="243"/>
      <c r="G89" s="93">
        <f>COUNT(H89:Z89)</f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202" t="s">
        <v>13</v>
      </c>
      <c r="U89" s="94" t="s">
        <v>13</v>
      </c>
      <c r="V89" s="186" t="s">
        <v>13</v>
      </c>
      <c r="W89" s="94" t="s">
        <v>13</v>
      </c>
      <c r="X89" s="186" t="s">
        <v>13</v>
      </c>
      <c r="Y89" s="191">
        <v>4</v>
      </c>
      <c r="Z89" s="186" t="s">
        <v>13</v>
      </c>
      <c r="AA89" s="36">
        <v>0</v>
      </c>
      <c r="AB89" s="37">
        <v>0</v>
      </c>
      <c r="AC89" s="37">
        <v>0</v>
      </c>
      <c r="AD89" s="37">
        <v>0</v>
      </c>
      <c r="AE89" s="37">
        <v>0</v>
      </c>
      <c r="AF89" s="35"/>
      <c r="AG89" s="35"/>
      <c r="AH89" s="22"/>
      <c r="AI89" s="187"/>
      <c r="AJ89" s="23"/>
      <c r="AK89" s="24"/>
      <c r="AL89" s="194"/>
      <c r="AM89" s="194"/>
      <c r="AN89" s="194"/>
      <c r="AO89" s="25"/>
      <c r="AP89" s="24"/>
      <c r="AQ89" s="194"/>
      <c r="AR89" s="194"/>
      <c r="AS89" s="194"/>
      <c r="AT89" s="25"/>
      <c r="AU89" s="24"/>
      <c r="AV89" s="194"/>
      <c r="AW89" s="194"/>
      <c r="AX89" s="194"/>
      <c r="AY89" s="25"/>
      <c r="AZ89" s="77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</row>
    <row r="90" spans="1:227" ht="15" customHeight="1" x14ac:dyDescent="0.35">
      <c r="A90" s="93">
        <v>85</v>
      </c>
      <c r="B90" s="93">
        <v>82</v>
      </c>
      <c r="C90" s="93">
        <f>B90-A90</f>
        <v>-3</v>
      </c>
      <c r="D90" s="92" t="s">
        <v>1067</v>
      </c>
      <c r="E90" s="86">
        <f>LARGE(H90:AE90,1)+LARGE(H90:AE90,2)+LARGE(H90:AE90,3)+LARGE(H90:AE90,4)+LARGE(H90:AE90,5)+F90</f>
        <v>4</v>
      </c>
      <c r="F90" s="243"/>
      <c r="G90" s="93">
        <f>COUNT(H90:Z90)</f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202">
        <v>4</v>
      </c>
      <c r="U90" s="94" t="s">
        <v>13</v>
      </c>
      <c r="V90" s="186" t="s">
        <v>13</v>
      </c>
      <c r="W90" s="94" t="s">
        <v>13</v>
      </c>
      <c r="X90" s="186" t="s">
        <v>13</v>
      </c>
      <c r="Y90" s="191" t="s">
        <v>13</v>
      </c>
      <c r="Z90" s="186" t="s">
        <v>13</v>
      </c>
      <c r="AA90" s="36">
        <v>0</v>
      </c>
      <c r="AB90" s="37">
        <v>0</v>
      </c>
      <c r="AC90" s="37">
        <v>0</v>
      </c>
      <c r="AD90" s="37">
        <v>0</v>
      </c>
      <c r="AE90" s="37">
        <v>0</v>
      </c>
      <c r="AF90" s="35"/>
      <c r="AG90" s="35"/>
      <c r="AH90" s="22"/>
      <c r="AI90" s="187"/>
      <c r="AJ90" s="23"/>
      <c r="AK90" s="24"/>
      <c r="AL90" s="194"/>
      <c r="AM90" s="194"/>
      <c r="AN90" s="194"/>
      <c r="AO90" s="25"/>
      <c r="AP90" s="24"/>
      <c r="AQ90" s="194"/>
      <c r="AR90" s="194"/>
      <c r="AS90" s="194"/>
      <c r="AT90" s="25"/>
      <c r="AU90" s="24"/>
      <c r="AV90" s="194"/>
      <c r="AW90" s="194"/>
      <c r="AX90" s="194"/>
      <c r="AY90" s="25"/>
      <c r="AZ90" s="77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</row>
    <row r="91" spans="1:227" ht="15" customHeight="1" x14ac:dyDescent="0.35">
      <c r="A91" s="93">
        <v>86</v>
      </c>
      <c r="B91" s="93">
        <v>83</v>
      </c>
      <c r="C91" s="93">
        <f>B91-A91</f>
        <v>-3</v>
      </c>
      <c r="D91" s="92" t="s">
        <v>1408</v>
      </c>
      <c r="E91" s="86">
        <f>LARGE(H91:AE91,1)+LARGE(H91:AE91,2)+LARGE(H91:AE91,3)+LARGE(H91:AE91,4)+LARGE(H91:AE91,5)+F91</f>
        <v>4</v>
      </c>
      <c r="F91" s="243"/>
      <c r="G91" s="93">
        <f>COUNT(H91:Z91)</f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>
        <v>4</v>
      </c>
      <c r="S91" s="191" t="s">
        <v>13</v>
      </c>
      <c r="T91" s="202" t="s">
        <v>13</v>
      </c>
      <c r="U91" s="94" t="s">
        <v>13</v>
      </c>
      <c r="V91" s="186" t="s">
        <v>13</v>
      </c>
      <c r="W91" s="94" t="s">
        <v>13</v>
      </c>
      <c r="X91" s="186" t="s">
        <v>13</v>
      </c>
      <c r="Y91" s="191" t="s">
        <v>13</v>
      </c>
      <c r="Z91" s="186" t="s">
        <v>13</v>
      </c>
      <c r="AA91" s="36">
        <v>0</v>
      </c>
      <c r="AB91" s="37">
        <v>0</v>
      </c>
      <c r="AC91" s="37">
        <v>0</v>
      </c>
      <c r="AD91" s="37">
        <v>0</v>
      </c>
      <c r="AE91" s="37">
        <v>0</v>
      </c>
      <c r="AF91" s="35"/>
      <c r="AG91" s="35"/>
      <c r="AH91" s="22"/>
      <c r="AI91" s="187"/>
      <c r="AJ91" s="23"/>
      <c r="AK91" s="24"/>
      <c r="AL91" s="194"/>
      <c r="AM91" s="194"/>
      <c r="AN91" s="194"/>
      <c r="AO91" s="25"/>
      <c r="AP91" s="24"/>
      <c r="AQ91" s="194"/>
      <c r="AR91" s="194"/>
      <c r="AS91" s="194"/>
      <c r="AT91" s="25"/>
      <c r="AU91" s="24"/>
      <c r="AV91" s="194"/>
      <c r="AW91" s="194"/>
      <c r="AX91" s="194"/>
      <c r="AY91" s="25"/>
      <c r="AZ91" s="77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</row>
    <row r="92" spans="1:227" ht="15" customHeight="1" x14ac:dyDescent="0.35">
      <c r="A92" s="93">
        <v>87</v>
      </c>
      <c r="B92" s="93">
        <v>84</v>
      </c>
      <c r="C92" s="93">
        <f>B92-A92</f>
        <v>-3</v>
      </c>
      <c r="D92" s="92" t="s">
        <v>39</v>
      </c>
      <c r="E92" s="86">
        <f>LARGE(H92:AE92,1)+LARGE(H92:AE92,2)+LARGE(H92:AE92,3)+LARGE(H92:AE92,4)+LARGE(H92:AE92,5)+F92</f>
        <v>4</v>
      </c>
      <c r="F92" s="243"/>
      <c r="G92" s="93">
        <f>COUNT(H92:Z92)</f>
        <v>1</v>
      </c>
      <c r="H92" s="31"/>
      <c r="I92" s="191" t="s">
        <v>13</v>
      </c>
      <c r="J92" s="186" t="s">
        <v>13</v>
      </c>
      <c r="K92" s="191">
        <v>4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202" t="s">
        <v>13</v>
      </c>
      <c r="U92" s="94" t="s">
        <v>13</v>
      </c>
      <c r="V92" s="186" t="s">
        <v>13</v>
      </c>
      <c r="W92" s="94" t="s">
        <v>13</v>
      </c>
      <c r="X92" s="186" t="s">
        <v>13</v>
      </c>
      <c r="Y92" s="191" t="s">
        <v>13</v>
      </c>
      <c r="Z92" s="186" t="s">
        <v>13</v>
      </c>
      <c r="AA92" s="36">
        <v>0</v>
      </c>
      <c r="AB92" s="37">
        <v>0</v>
      </c>
      <c r="AC92" s="37">
        <v>0</v>
      </c>
      <c r="AD92" s="37">
        <v>0</v>
      </c>
      <c r="AE92" s="37">
        <v>0</v>
      </c>
      <c r="AF92" s="35"/>
      <c r="AG92" s="35"/>
      <c r="AH92" s="22"/>
      <c r="AI92" s="187"/>
      <c r="AJ92" s="23"/>
      <c r="AK92" s="24"/>
      <c r="AL92" s="194"/>
      <c r="AM92" s="194"/>
      <c r="AN92" s="194"/>
      <c r="AO92" s="25"/>
      <c r="AP92" s="24"/>
      <c r="AQ92" s="194"/>
      <c r="AR92" s="194"/>
      <c r="AS92" s="194"/>
      <c r="AT92" s="25"/>
      <c r="AU92" s="24"/>
      <c r="AV92" s="194"/>
      <c r="AW92" s="194"/>
      <c r="AX92" s="194"/>
      <c r="AY92" s="25"/>
      <c r="AZ92" s="77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</row>
    <row r="93" spans="1:227" ht="15" customHeight="1" x14ac:dyDescent="0.35">
      <c r="A93" s="93">
        <v>88</v>
      </c>
      <c r="B93" s="93"/>
      <c r="C93" s="93"/>
      <c r="D93" s="92" t="s">
        <v>1651</v>
      </c>
      <c r="E93" s="86">
        <f>LARGE(H93:AE93,1)+LARGE(H93:AE93,2)+LARGE(H93:AE93,3)+LARGE(H93:AE93,4)+LARGE(H93:AE93,5)+F93</f>
        <v>4</v>
      </c>
      <c r="F93" s="243"/>
      <c r="G93" s="93">
        <f>COUNT(H93:Z93)</f>
        <v>1</v>
      </c>
      <c r="H93" s="31"/>
      <c r="I93" s="191">
        <v>4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202" t="s">
        <v>13</v>
      </c>
      <c r="U93" s="94" t="s">
        <v>13</v>
      </c>
      <c r="V93" s="186" t="s">
        <v>13</v>
      </c>
      <c r="W93" s="94" t="s">
        <v>13</v>
      </c>
      <c r="X93" s="186" t="s">
        <v>13</v>
      </c>
      <c r="Y93" s="191" t="s">
        <v>13</v>
      </c>
      <c r="Z93" s="186" t="s">
        <v>13</v>
      </c>
      <c r="AA93" s="36">
        <v>0</v>
      </c>
      <c r="AB93" s="37">
        <v>0</v>
      </c>
      <c r="AC93" s="37">
        <v>0</v>
      </c>
      <c r="AD93" s="37">
        <v>0</v>
      </c>
      <c r="AE93" s="37">
        <v>0</v>
      </c>
      <c r="AF93" s="35"/>
      <c r="AG93" s="35"/>
      <c r="AH93" s="22"/>
      <c r="AI93" s="187"/>
      <c r="AJ93" s="23"/>
      <c r="AK93" s="24"/>
      <c r="AL93" s="194"/>
      <c r="AM93" s="194"/>
      <c r="AN93" s="194"/>
      <c r="AO93" s="25"/>
      <c r="AP93" s="24"/>
      <c r="AQ93" s="194"/>
      <c r="AR93" s="194"/>
      <c r="AS93" s="194"/>
      <c r="AT93" s="25"/>
      <c r="AU93" s="24"/>
      <c r="AV93" s="194"/>
      <c r="AW93" s="194"/>
      <c r="AX93" s="194"/>
      <c r="AY93" s="25"/>
      <c r="AZ93" s="77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</row>
    <row r="94" spans="1:227" ht="15" customHeight="1" x14ac:dyDescent="0.35">
      <c r="A94" s="93">
        <v>89</v>
      </c>
      <c r="B94" s="93">
        <v>85</v>
      </c>
      <c r="C94" s="93">
        <f>B94-A94</f>
        <v>-4</v>
      </c>
      <c r="D94" s="92" t="s">
        <v>510</v>
      </c>
      <c r="E94" s="86">
        <f>LARGE(H94:AE94,1)+LARGE(H94:AE94,2)+LARGE(H94:AE94,3)+LARGE(H94:AE94,4)+LARGE(H94:AE94,5)+F94</f>
        <v>3</v>
      </c>
      <c r="F94" s="243"/>
      <c r="G94" s="93">
        <f>COUNT(H94:Z94)</f>
        <v>1</v>
      </c>
      <c r="H94" s="31"/>
      <c r="I94" s="191" t="s">
        <v>13</v>
      </c>
      <c r="J94" s="186" t="s">
        <v>13</v>
      </c>
      <c r="K94" s="191" t="s">
        <v>13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202" t="s">
        <v>13</v>
      </c>
      <c r="U94" s="94" t="s">
        <v>13</v>
      </c>
      <c r="V94" s="186">
        <v>3</v>
      </c>
      <c r="W94" s="94" t="s">
        <v>13</v>
      </c>
      <c r="X94" s="186" t="s">
        <v>13</v>
      </c>
      <c r="Y94" s="191" t="s">
        <v>13</v>
      </c>
      <c r="Z94" s="186" t="s">
        <v>13</v>
      </c>
      <c r="AA94" s="36">
        <v>0</v>
      </c>
      <c r="AB94" s="37">
        <v>0</v>
      </c>
      <c r="AC94" s="37">
        <v>0</v>
      </c>
      <c r="AD94" s="37">
        <v>0</v>
      </c>
      <c r="AE94" s="37">
        <v>0</v>
      </c>
      <c r="AF94" s="35"/>
      <c r="AG94" s="35"/>
      <c r="AH94" s="22"/>
      <c r="AI94" s="187"/>
      <c r="AJ94" s="23"/>
      <c r="AK94" s="24"/>
      <c r="AL94" s="194"/>
      <c r="AM94" s="194"/>
      <c r="AN94" s="194"/>
      <c r="AO94" s="25"/>
      <c r="AP94" s="24"/>
      <c r="AQ94" s="194"/>
      <c r="AR94" s="194"/>
      <c r="AS94" s="194"/>
      <c r="AT94" s="25"/>
      <c r="AU94" s="24"/>
      <c r="AV94" s="194"/>
      <c r="AW94" s="194"/>
      <c r="AX94" s="194"/>
      <c r="AY94" s="25"/>
      <c r="AZ94" s="77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</row>
    <row r="95" spans="1:227" ht="15" customHeight="1" x14ac:dyDescent="0.35">
      <c r="A95" s="93">
        <v>90</v>
      </c>
      <c r="B95" s="93">
        <v>86</v>
      </c>
      <c r="C95" s="93">
        <f>B95-A95</f>
        <v>-4</v>
      </c>
      <c r="D95" s="92" t="s">
        <v>396</v>
      </c>
      <c r="E95" s="86">
        <f>LARGE(H95:AE95,1)+LARGE(H95:AE95,2)+LARGE(H95:AE95,3)+LARGE(H95:AE95,4)+LARGE(H95:AE95,5)+F95</f>
        <v>3</v>
      </c>
      <c r="F95" s="243"/>
      <c r="G95" s="93">
        <f>COUNT(H95:Z95)</f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202" t="s">
        <v>13</v>
      </c>
      <c r="U95" s="94" t="s">
        <v>13</v>
      </c>
      <c r="V95" s="186" t="s">
        <v>13</v>
      </c>
      <c r="W95" s="94">
        <v>3</v>
      </c>
      <c r="X95" s="186" t="s">
        <v>13</v>
      </c>
      <c r="Y95" s="191" t="s">
        <v>13</v>
      </c>
      <c r="Z95" s="186" t="s">
        <v>13</v>
      </c>
      <c r="AA95" s="36">
        <v>0</v>
      </c>
      <c r="AB95" s="37">
        <v>0</v>
      </c>
      <c r="AC95" s="37">
        <v>0</v>
      </c>
      <c r="AD95" s="37">
        <v>0</v>
      </c>
      <c r="AE95" s="37">
        <v>0</v>
      </c>
      <c r="AF95" s="35"/>
      <c r="AG95" s="35"/>
      <c r="AH95" s="22"/>
      <c r="AI95" s="187"/>
      <c r="AJ95" s="23"/>
      <c r="AK95" s="24"/>
      <c r="AL95" s="194"/>
      <c r="AM95" s="194"/>
      <c r="AN95" s="194"/>
      <c r="AO95" s="25"/>
      <c r="AP95" s="24"/>
      <c r="AQ95" s="194"/>
      <c r="AR95" s="194"/>
      <c r="AS95" s="194"/>
      <c r="AT95" s="25"/>
      <c r="AU95" s="24"/>
      <c r="AV95" s="194"/>
      <c r="AW95" s="194"/>
      <c r="AX95" s="194"/>
      <c r="AY95" s="25"/>
      <c r="AZ95" s="77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</row>
    <row r="96" spans="1:227" ht="15" customHeight="1" x14ac:dyDescent="0.35">
      <c r="A96" s="93">
        <v>91</v>
      </c>
      <c r="B96" s="93">
        <v>87</v>
      </c>
      <c r="C96" s="93">
        <f>B96-A96</f>
        <v>-4</v>
      </c>
      <c r="D96" s="92" t="s">
        <v>863</v>
      </c>
      <c r="E96" s="86">
        <f>LARGE(H96:AE96,1)+LARGE(H96:AE96,2)+LARGE(H96:AE96,3)+LARGE(H96:AE96,4)+LARGE(H96:AE96,5)+F96</f>
        <v>3</v>
      </c>
      <c r="F96" s="243"/>
      <c r="G96" s="93">
        <f>COUNT(H96:Z96)</f>
        <v>1</v>
      </c>
      <c r="H96" s="31"/>
      <c r="I96" s="191" t="s">
        <v>13</v>
      </c>
      <c r="J96" s="186" t="s">
        <v>13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202" t="s">
        <v>13</v>
      </c>
      <c r="U96" s="94" t="s">
        <v>13</v>
      </c>
      <c r="V96" s="186" t="s">
        <v>13</v>
      </c>
      <c r="W96" s="94" t="s">
        <v>13</v>
      </c>
      <c r="X96" s="186">
        <v>3</v>
      </c>
      <c r="Y96" s="191" t="s">
        <v>13</v>
      </c>
      <c r="Z96" s="186" t="s">
        <v>13</v>
      </c>
      <c r="AA96" s="36">
        <v>0</v>
      </c>
      <c r="AB96" s="37">
        <v>0</v>
      </c>
      <c r="AC96" s="37">
        <v>0</v>
      </c>
      <c r="AD96" s="37">
        <v>0</v>
      </c>
      <c r="AE96" s="37">
        <v>0</v>
      </c>
      <c r="AF96" s="35"/>
      <c r="AG96" s="35"/>
      <c r="AH96" s="22"/>
      <c r="AI96" s="187"/>
      <c r="AJ96" s="23"/>
      <c r="AK96" s="24"/>
      <c r="AL96" s="194"/>
      <c r="AM96" s="194"/>
      <c r="AN96" s="194"/>
      <c r="AO96" s="25"/>
      <c r="AP96" s="24"/>
      <c r="AQ96" s="194"/>
      <c r="AR96" s="194"/>
      <c r="AS96" s="194"/>
      <c r="AT96" s="25"/>
      <c r="AU96" s="24"/>
      <c r="AV96" s="194"/>
      <c r="AW96" s="194"/>
      <c r="AX96" s="194"/>
      <c r="AY96" s="25"/>
      <c r="AZ96" s="77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</row>
    <row r="97" spans="1:227" ht="15" customHeight="1" x14ac:dyDescent="0.35">
      <c r="A97" s="93">
        <v>92</v>
      </c>
      <c r="B97" s="93">
        <v>88</v>
      </c>
      <c r="C97" s="93">
        <f>B97-A97</f>
        <v>-4</v>
      </c>
      <c r="D97" s="92" t="s">
        <v>1068</v>
      </c>
      <c r="E97" s="86">
        <f>LARGE(H97:AE97,1)+LARGE(H97:AE97,2)+LARGE(H97:AE97,3)+LARGE(H97:AE97,4)+LARGE(H97:AE97,5)+F97</f>
        <v>3</v>
      </c>
      <c r="F97" s="243"/>
      <c r="G97" s="93">
        <f>COUNT(H97:Z97)</f>
        <v>1</v>
      </c>
      <c r="H97" s="31"/>
      <c r="I97" s="191" t="s">
        <v>13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202">
        <v>3</v>
      </c>
      <c r="U97" s="94" t="s">
        <v>13</v>
      </c>
      <c r="V97" s="186" t="s">
        <v>13</v>
      </c>
      <c r="W97" s="94" t="s">
        <v>13</v>
      </c>
      <c r="X97" s="186" t="s">
        <v>13</v>
      </c>
      <c r="Y97" s="191" t="s">
        <v>13</v>
      </c>
      <c r="Z97" s="186" t="s">
        <v>13</v>
      </c>
      <c r="AA97" s="36">
        <v>0</v>
      </c>
      <c r="AB97" s="37">
        <v>0</v>
      </c>
      <c r="AC97" s="37">
        <v>0</v>
      </c>
      <c r="AD97" s="37">
        <v>0</v>
      </c>
      <c r="AE97" s="37">
        <v>0</v>
      </c>
      <c r="AF97" s="35"/>
      <c r="AG97" s="35"/>
      <c r="AH97" s="22"/>
      <c r="AI97" s="187"/>
      <c r="AJ97" s="23"/>
      <c r="AK97" s="24"/>
      <c r="AL97" s="194"/>
      <c r="AM97" s="194"/>
      <c r="AN97" s="194"/>
      <c r="AO97" s="25"/>
      <c r="AP97" s="24"/>
      <c r="AQ97" s="194"/>
      <c r="AR97" s="194"/>
      <c r="AS97" s="194"/>
      <c r="AT97" s="25"/>
      <c r="AU97" s="24"/>
      <c r="AV97" s="194"/>
      <c r="AW97" s="194"/>
      <c r="AX97" s="194"/>
      <c r="AY97" s="25"/>
      <c r="AZ97" s="77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</row>
    <row r="98" spans="1:227" ht="15" customHeight="1" x14ac:dyDescent="0.35">
      <c r="A98" s="93">
        <v>93</v>
      </c>
      <c r="B98" s="93">
        <v>89</v>
      </c>
      <c r="C98" s="93">
        <f>B98-A98</f>
        <v>-4</v>
      </c>
      <c r="D98" s="92" t="s">
        <v>1364</v>
      </c>
      <c r="E98" s="86">
        <f>LARGE(H98:AE98,1)+LARGE(H98:AE98,2)+LARGE(H98:AE98,3)+LARGE(H98:AE98,4)+LARGE(H98:AE98,5)+F98</f>
        <v>3</v>
      </c>
      <c r="F98" s="243"/>
      <c r="G98" s="93">
        <f>COUNT(H98:Z98)</f>
        <v>1</v>
      </c>
      <c r="H98" s="31"/>
      <c r="I98" s="191" t="s">
        <v>13</v>
      </c>
      <c r="J98" s="186" t="s">
        <v>13</v>
      </c>
      <c r="K98" s="191" t="s">
        <v>13</v>
      </c>
      <c r="L98" s="186">
        <v>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202" t="s">
        <v>13</v>
      </c>
      <c r="U98" s="94" t="s">
        <v>13</v>
      </c>
      <c r="V98" s="186" t="s">
        <v>13</v>
      </c>
      <c r="W98" s="94" t="s">
        <v>13</v>
      </c>
      <c r="X98" s="186" t="s">
        <v>13</v>
      </c>
      <c r="Y98" s="191" t="s">
        <v>13</v>
      </c>
      <c r="Z98" s="186" t="s">
        <v>13</v>
      </c>
      <c r="AA98" s="36">
        <v>0</v>
      </c>
      <c r="AB98" s="37">
        <v>0</v>
      </c>
      <c r="AC98" s="37">
        <v>0</v>
      </c>
      <c r="AD98" s="37">
        <v>0</v>
      </c>
      <c r="AE98" s="37">
        <v>0</v>
      </c>
      <c r="AF98" s="35"/>
      <c r="AG98" s="35"/>
      <c r="AH98" s="22"/>
      <c r="AI98" s="187"/>
      <c r="AJ98" s="23"/>
      <c r="AK98" s="24"/>
      <c r="AL98" s="194"/>
      <c r="AM98" s="194"/>
      <c r="AN98" s="194"/>
      <c r="AO98" s="25"/>
      <c r="AP98" s="24"/>
      <c r="AQ98" s="194"/>
      <c r="AR98" s="194"/>
      <c r="AS98" s="194"/>
      <c r="AT98" s="25"/>
      <c r="AU98" s="24"/>
      <c r="AV98" s="194"/>
      <c r="AW98" s="194"/>
      <c r="AX98" s="194"/>
      <c r="AY98" s="25"/>
      <c r="AZ98" s="77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</row>
    <row r="99" spans="1:227" ht="15" customHeight="1" x14ac:dyDescent="0.35">
      <c r="A99" s="93">
        <v>94</v>
      </c>
      <c r="B99" s="93">
        <v>90</v>
      </c>
      <c r="C99" s="93">
        <f>B99-A99</f>
        <v>-4</v>
      </c>
      <c r="D99" s="92" t="s">
        <v>1310</v>
      </c>
      <c r="E99" s="86">
        <f>LARGE(H99:AE99,1)+LARGE(H99:AE99,2)+LARGE(H99:AE99,3)+LARGE(H99:AE99,4)+LARGE(H99:AE99,5)+F99</f>
        <v>3</v>
      </c>
      <c r="F99" s="243"/>
      <c r="G99" s="93">
        <f>COUNT(H99:Z99)</f>
        <v>1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>
        <v>3</v>
      </c>
      <c r="S99" s="191" t="s">
        <v>13</v>
      </c>
      <c r="T99" s="202" t="s">
        <v>13</v>
      </c>
      <c r="U99" s="94" t="s">
        <v>13</v>
      </c>
      <c r="V99" s="186" t="s">
        <v>13</v>
      </c>
      <c r="W99" s="94" t="s">
        <v>13</v>
      </c>
      <c r="X99" s="186" t="s">
        <v>13</v>
      </c>
      <c r="Y99" s="191" t="s">
        <v>13</v>
      </c>
      <c r="Z99" s="186" t="s">
        <v>13</v>
      </c>
      <c r="AA99" s="36">
        <v>0</v>
      </c>
      <c r="AB99" s="37">
        <v>0</v>
      </c>
      <c r="AC99" s="37">
        <v>0</v>
      </c>
      <c r="AD99" s="37">
        <v>0</v>
      </c>
      <c r="AE99" s="37">
        <v>0</v>
      </c>
      <c r="AF99" s="35"/>
      <c r="AG99" s="35"/>
      <c r="AH99" s="22"/>
      <c r="AI99" s="187"/>
      <c r="AJ99" s="23"/>
      <c r="AK99" s="24"/>
      <c r="AL99" s="194"/>
      <c r="AM99" s="194"/>
      <c r="AN99" s="194"/>
      <c r="AO99" s="25"/>
      <c r="AP99" s="24"/>
      <c r="AQ99" s="194"/>
      <c r="AR99" s="194"/>
      <c r="AS99" s="194"/>
      <c r="AT99" s="25"/>
      <c r="AU99" s="24"/>
      <c r="AV99" s="194"/>
      <c r="AW99" s="194"/>
      <c r="AX99" s="194"/>
      <c r="AY99" s="25"/>
      <c r="AZ99" s="77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</row>
    <row r="100" spans="1:227" ht="15" customHeight="1" x14ac:dyDescent="0.35">
      <c r="A100" s="93">
        <v>95</v>
      </c>
      <c r="B100" s="93">
        <v>91</v>
      </c>
      <c r="C100" s="93">
        <f>B100-A100</f>
        <v>-4</v>
      </c>
      <c r="D100" s="92" t="s">
        <v>1484</v>
      </c>
      <c r="E100" s="86">
        <f>LARGE(H100:AE100,1)+LARGE(H100:AE100,2)+LARGE(H100:AE100,3)+LARGE(H100:AE100,4)+LARGE(H100:AE100,5)+F100</f>
        <v>3</v>
      </c>
      <c r="F100" s="243"/>
      <c r="G100" s="93">
        <f>COUNT(H100:Z100)</f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>
        <v>3</v>
      </c>
      <c r="R100" s="186" t="s">
        <v>13</v>
      </c>
      <c r="S100" s="191" t="s">
        <v>13</v>
      </c>
      <c r="T100" s="202" t="s">
        <v>13</v>
      </c>
      <c r="U100" s="94" t="s">
        <v>13</v>
      </c>
      <c r="V100" s="186" t="s">
        <v>13</v>
      </c>
      <c r="W100" s="94" t="s">
        <v>13</v>
      </c>
      <c r="X100" s="186" t="s">
        <v>13</v>
      </c>
      <c r="Y100" s="191" t="s">
        <v>13</v>
      </c>
      <c r="Z100" s="186" t="s">
        <v>13</v>
      </c>
      <c r="AA100" s="36">
        <v>0</v>
      </c>
      <c r="AB100" s="37">
        <v>0</v>
      </c>
      <c r="AC100" s="37">
        <v>0</v>
      </c>
      <c r="AD100" s="37">
        <v>0</v>
      </c>
      <c r="AE100" s="37">
        <v>0</v>
      </c>
      <c r="AF100" s="35"/>
      <c r="AG100" s="35"/>
      <c r="AH100" s="22"/>
      <c r="AI100" s="187"/>
      <c r="AJ100" s="23"/>
      <c r="AK100" s="24"/>
      <c r="AL100" s="194"/>
      <c r="AM100" s="194"/>
      <c r="AN100" s="194"/>
      <c r="AO100" s="25"/>
      <c r="AP100" s="24"/>
      <c r="AQ100" s="194"/>
      <c r="AR100" s="194"/>
      <c r="AS100" s="194"/>
      <c r="AT100" s="25"/>
      <c r="AU100" s="24"/>
      <c r="AV100" s="194"/>
      <c r="AW100" s="194"/>
      <c r="AX100" s="194"/>
      <c r="AY100" s="25"/>
      <c r="AZ100" s="77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</row>
    <row r="101" spans="1:227" ht="15" customHeight="1" x14ac:dyDescent="0.35">
      <c r="A101" s="93">
        <v>96</v>
      </c>
      <c r="B101" s="93">
        <v>92</v>
      </c>
      <c r="C101" s="93">
        <f>B101-A101</f>
        <v>-4</v>
      </c>
      <c r="D101" s="92" t="s">
        <v>99</v>
      </c>
      <c r="E101" s="86">
        <f>LARGE(H101:AE101,1)+LARGE(H101:AE101,2)+LARGE(H101:AE101,3)+LARGE(H101:AE101,4)+LARGE(H101:AE101,5)+F101</f>
        <v>3</v>
      </c>
      <c r="F101" s="243"/>
      <c r="G101" s="93">
        <f>COUNT(H101:Z101)</f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>
        <v>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202" t="s">
        <v>13</v>
      </c>
      <c r="U101" s="94" t="s">
        <v>13</v>
      </c>
      <c r="V101" s="186" t="s">
        <v>13</v>
      </c>
      <c r="W101" s="94" t="s">
        <v>13</v>
      </c>
      <c r="X101" s="186" t="s">
        <v>13</v>
      </c>
      <c r="Y101" s="191" t="s">
        <v>13</v>
      </c>
      <c r="Z101" s="186" t="s">
        <v>13</v>
      </c>
      <c r="AA101" s="36">
        <v>0</v>
      </c>
      <c r="AB101" s="37">
        <v>0</v>
      </c>
      <c r="AC101" s="37">
        <v>0</v>
      </c>
      <c r="AD101" s="37">
        <v>0</v>
      </c>
      <c r="AE101" s="37">
        <v>0</v>
      </c>
      <c r="AF101" s="35"/>
      <c r="AG101" s="35"/>
      <c r="AH101" s="22"/>
      <c r="AI101" s="187"/>
      <c r="AJ101" s="23"/>
      <c r="AK101" s="24"/>
      <c r="AL101" s="194"/>
      <c r="AM101" s="194"/>
      <c r="AN101" s="194"/>
      <c r="AO101" s="25"/>
      <c r="AP101" s="24"/>
      <c r="AQ101" s="194"/>
      <c r="AR101" s="194"/>
      <c r="AS101" s="194"/>
      <c r="AT101" s="25"/>
      <c r="AU101" s="24"/>
      <c r="AV101" s="194"/>
      <c r="AW101" s="194"/>
      <c r="AX101" s="194"/>
      <c r="AY101" s="25"/>
      <c r="AZ101" s="77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</row>
    <row r="102" spans="1:227" ht="15" customHeight="1" x14ac:dyDescent="0.35">
      <c r="A102" s="93">
        <v>97</v>
      </c>
      <c r="B102" s="93">
        <v>93</v>
      </c>
      <c r="C102" s="93">
        <f>B102-A102</f>
        <v>-4</v>
      </c>
      <c r="D102" s="92" t="s">
        <v>1561</v>
      </c>
      <c r="E102" s="86">
        <f>LARGE(H102:AE102,1)+LARGE(H102:AE102,2)+LARGE(H102:AE102,3)+LARGE(H102:AE102,4)+LARGE(H102:AE102,5)+F102</f>
        <v>3</v>
      </c>
      <c r="F102" s="243"/>
      <c r="G102" s="93">
        <f>COUNT(H102:Z102)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>
        <v>3</v>
      </c>
      <c r="T102" s="202" t="s">
        <v>13</v>
      </c>
      <c r="U102" s="94" t="s">
        <v>13</v>
      </c>
      <c r="V102" s="186" t="s">
        <v>13</v>
      </c>
      <c r="W102" s="94" t="s">
        <v>13</v>
      </c>
      <c r="X102" s="186" t="s">
        <v>13</v>
      </c>
      <c r="Y102" s="191" t="s">
        <v>13</v>
      </c>
      <c r="Z102" s="186" t="s">
        <v>13</v>
      </c>
      <c r="AA102" s="36">
        <v>0</v>
      </c>
      <c r="AB102" s="37">
        <v>0</v>
      </c>
      <c r="AC102" s="37">
        <v>0</v>
      </c>
      <c r="AD102" s="37">
        <v>0</v>
      </c>
      <c r="AE102" s="37">
        <v>0</v>
      </c>
      <c r="AF102" s="35"/>
      <c r="AG102" s="35"/>
      <c r="AH102" s="22"/>
      <c r="AI102" s="187"/>
      <c r="AJ102" s="23"/>
      <c r="AK102" s="24"/>
      <c r="AL102" s="194"/>
      <c r="AM102" s="194"/>
      <c r="AN102" s="194"/>
      <c r="AO102" s="25"/>
      <c r="AP102" s="24"/>
      <c r="AQ102" s="194"/>
      <c r="AR102" s="194"/>
      <c r="AS102" s="194"/>
      <c r="AT102" s="25"/>
      <c r="AU102" s="24"/>
      <c r="AV102" s="194"/>
      <c r="AW102" s="194"/>
      <c r="AX102" s="194"/>
      <c r="AY102" s="25"/>
      <c r="AZ102" s="77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</row>
    <row r="103" spans="1:227" ht="15" customHeight="1" x14ac:dyDescent="0.35">
      <c r="A103" s="93">
        <v>98</v>
      </c>
      <c r="B103" s="93">
        <v>94</v>
      </c>
      <c r="C103" s="93">
        <f>B103-A103</f>
        <v>-4</v>
      </c>
      <c r="D103" s="92" t="s">
        <v>653</v>
      </c>
      <c r="E103" s="86">
        <f>LARGE(H103:AE103,1)+LARGE(H103:AE103,2)+LARGE(H103:AE103,3)+LARGE(H103:AE103,4)+LARGE(H103:AE103,5)+F103</f>
        <v>3</v>
      </c>
      <c r="F103" s="243"/>
      <c r="G103" s="93">
        <f>COUNT(H103:Z103)</f>
        <v>1</v>
      </c>
      <c r="H103" s="31"/>
      <c r="I103" s="191" t="s">
        <v>13</v>
      </c>
      <c r="J103" s="186" t="s">
        <v>13</v>
      </c>
      <c r="K103" s="191">
        <v>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202" t="s">
        <v>13</v>
      </c>
      <c r="U103" s="94" t="s">
        <v>13</v>
      </c>
      <c r="V103" s="186" t="s">
        <v>13</v>
      </c>
      <c r="W103" s="94" t="s">
        <v>13</v>
      </c>
      <c r="X103" s="186" t="s">
        <v>13</v>
      </c>
      <c r="Y103" s="191" t="s">
        <v>13</v>
      </c>
      <c r="Z103" s="186" t="s">
        <v>13</v>
      </c>
      <c r="AA103" s="36">
        <v>0</v>
      </c>
      <c r="AB103" s="37">
        <v>0</v>
      </c>
      <c r="AC103" s="37">
        <v>0</v>
      </c>
      <c r="AD103" s="37">
        <v>0</v>
      </c>
      <c r="AE103" s="37">
        <v>0</v>
      </c>
      <c r="AF103" s="35"/>
      <c r="AG103" s="35"/>
      <c r="AH103" s="22"/>
      <c r="AI103" s="187"/>
      <c r="AJ103" s="23"/>
      <c r="AK103" s="24"/>
      <c r="AL103" s="194"/>
      <c r="AM103" s="194"/>
      <c r="AN103" s="194"/>
      <c r="AO103" s="25"/>
      <c r="AP103" s="24"/>
      <c r="AQ103" s="194"/>
      <c r="AR103" s="194"/>
      <c r="AS103" s="194"/>
      <c r="AT103" s="25"/>
      <c r="AU103" s="24"/>
      <c r="AV103" s="194"/>
      <c r="AW103" s="194"/>
      <c r="AX103" s="194"/>
      <c r="AY103" s="25"/>
      <c r="AZ103" s="77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</row>
    <row r="104" spans="1:227" ht="15" customHeight="1" x14ac:dyDescent="0.35">
      <c r="A104" s="93">
        <v>99</v>
      </c>
      <c r="B104" s="93"/>
      <c r="C104" s="93"/>
      <c r="D104" s="92" t="s">
        <v>1652</v>
      </c>
      <c r="E104" s="86">
        <f>LARGE(H104:AE104,1)+LARGE(H104:AE104,2)+LARGE(H104:AE104,3)+LARGE(H104:AE104,4)+LARGE(H104:AE104,5)+F104</f>
        <v>3</v>
      </c>
      <c r="F104" s="243"/>
      <c r="G104" s="93">
        <f>COUNT(H104:Z104)</f>
        <v>1</v>
      </c>
      <c r="H104" s="31"/>
      <c r="I104" s="191">
        <v>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202" t="s">
        <v>13</v>
      </c>
      <c r="U104" s="94" t="s">
        <v>13</v>
      </c>
      <c r="V104" s="186" t="s">
        <v>13</v>
      </c>
      <c r="W104" s="94" t="s">
        <v>13</v>
      </c>
      <c r="X104" s="186" t="s">
        <v>13</v>
      </c>
      <c r="Y104" s="191" t="s">
        <v>13</v>
      </c>
      <c r="Z104" s="186" t="s">
        <v>13</v>
      </c>
      <c r="AA104" s="36">
        <v>0</v>
      </c>
      <c r="AB104" s="37">
        <v>0</v>
      </c>
      <c r="AC104" s="37">
        <v>0</v>
      </c>
      <c r="AD104" s="37">
        <v>0</v>
      </c>
      <c r="AE104" s="37">
        <v>0</v>
      </c>
      <c r="AF104" s="35"/>
      <c r="AG104" s="35"/>
      <c r="AH104" s="22"/>
      <c r="AI104" s="187"/>
      <c r="AJ104" s="23"/>
      <c r="AK104" s="24"/>
      <c r="AL104" s="194"/>
      <c r="AM104" s="194"/>
      <c r="AN104" s="194"/>
      <c r="AO104" s="25"/>
      <c r="AP104" s="24"/>
      <c r="AQ104" s="194"/>
      <c r="AR104" s="194"/>
      <c r="AS104" s="194"/>
      <c r="AT104" s="25"/>
      <c r="AU104" s="24"/>
      <c r="AV104" s="194"/>
      <c r="AW104" s="194"/>
      <c r="AX104" s="194"/>
      <c r="AY104" s="25"/>
      <c r="AZ104" s="77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</row>
    <row r="105" spans="1:227" ht="15" customHeight="1" x14ac:dyDescent="0.35">
      <c r="A105" s="93">
        <v>100</v>
      </c>
      <c r="B105" s="93">
        <v>95</v>
      </c>
      <c r="C105" s="93">
        <f>B105-A105</f>
        <v>-5</v>
      </c>
      <c r="D105" s="92" t="s">
        <v>684</v>
      </c>
      <c r="E105" s="86">
        <f>LARGE(H105:AE105,1)+LARGE(H105:AE105,2)+LARGE(H105:AE105,3)+LARGE(H105:AE105,4)+LARGE(H105:AE105,5)+F105</f>
        <v>2</v>
      </c>
      <c r="F105" s="243"/>
      <c r="G105" s="93">
        <f>COUNT(H105:Z105)</f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202" t="s">
        <v>13</v>
      </c>
      <c r="U105" s="94" t="s">
        <v>13</v>
      </c>
      <c r="V105" s="186" t="s">
        <v>13</v>
      </c>
      <c r="W105" s="94">
        <v>2</v>
      </c>
      <c r="X105" s="186" t="s">
        <v>13</v>
      </c>
      <c r="Y105" s="191" t="s">
        <v>13</v>
      </c>
      <c r="Z105" s="186" t="s">
        <v>13</v>
      </c>
      <c r="AA105" s="36">
        <v>0</v>
      </c>
      <c r="AB105" s="37">
        <v>0</v>
      </c>
      <c r="AC105" s="37">
        <v>0</v>
      </c>
      <c r="AD105" s="37">
        <v>0</v>
      </c>
      <c r="AE105" s="37">
        <v>0</v>
      </c>
      <c r="AF105" s="35"/>
      <c r="AG105" s="35"/>
      <c r="AH105" s="22"/>
      <c r="AI105" s="187"/>
      <c r="AJ105" s="23"/>
      <c r="AK105" s="24"/>
      <c r="AL105" s="194"/>
      <c r="AM105" s="194"/>
      <c r="AN105" s="194"/>
      <c r="AO105" s="25"/>
      <c r="AP105" s="24"/>
      <c r="AQ105" s="194"/>
      <c r="AR105" s="194"/>
      <c r="AS105" s="194"/>
      <c r="AT105" s="25"/>
      <c r="AU105" s="24"/>
      <c r="AV105" s="194"/>
      <c r="AW105" s="194"/>
      <c r="AX105" s="194"/>
      <c r="AY105" s="25"/>
      <c r="AZ105" s="77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</row>
    <row r="106" spans="1:227" ht="15" customHeight="1" x14ac:dyDescent="0.35">
      <c r="A106" s="93">
        <v>101</v>
      </c>
      <c r="B106" s="93">
        <v>96</v>
      </c>
      <c r="C106" s="93">
        <f>B106-A106</f>
        <v>-5</v>
      </c>
      <c r="D106" s="92" t="s">
        <v>577</v>
      </c>
      <c r="E106" s="86">
        <f>LARGE(H106:AE106,1)+LARGE(H106:AE106,2)+LARGE(H106:AE106,3)+LARGE(H106:AE106,4)+LARGE(H106:AE106,5)+F106</f>
        <v>2</v>
      </c>
      <c r="F106" s="242"/>
      <c r="G106" s="93">
        <f>COUNT(H106:Z106)</f>
        <v>1</v>
      </c>
      <c r="H106" s="31"/>
      <c r="I106" s="191" t="s">
        <v>13</v>
      </c>
      <c r="J106" s="186" t="s">
        <v>13</v>
      </c>
      <c r="K106" s="191" t="s">
        <v>13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202" t="s">
        <v>13</v>
      </c>
      <c r="U106" s="94" t="s">
        <v>13</v>
      </c>
      <c r="V106" s="186">
        <v>2</v>
      </c>
      <c r="W106" s="94" t="s">
        <v>13</v>
      </c>
      <c r="X106" s="186" t="s">
        <v>13</v>
      </c>
      <c r="Y106" s="191" t="s">
        <v>13</v>
      </c>
      <c r="Z106" s="186" t="s">
        <v>13</v>
      </c>
      <c r="AA106" s="36">
        <v>0</v>
      </c>
      <c r="AB106" s="37">
        <v>0</v>
      </c>
      <c r="AC106" s="37">
        <v>0</v>
      </c>
      <c r="AD106" s="37">
        <v>0</v>
      </c>
      <c r="AE106" s="37">
        <v>0</v>
      </c>
      <c r="AF106" s="35"/>
      <c r="AG106" s="35"/>
      <c r="AH106" s="22"/>
      <c r="AI106" s="187"/>
      <c r="AJ106" s="23"/>
      <c r="AK106" s="24"/>
      <c r="AL106" s="194"/>
      <c r="AM106" s="194"/>
      <c r="AN106" s="194"/>
      <c r="AO106" s="25"/>
      <c r="AP106" s="24"/>
      <c r="AQ106" s="194"/>
      <c r="AR106" s="194"/>
      <c r="AS106" s="194"/>
      <c r="AT106" s="25"/>
      <c r="AU106" s="24"/>
      <c r="AV106" s="194"/>
      <c r="AW106" s="194"/>
      <c r="AX106" s="194"/>
      <c r="AY106" s="25"/>
      <c r="AZ106" s="77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</row>
    <row r="107" spans="1:227" ht="15" customHeight="1" x14ac:dyDescent="0.35">
      <c r="A107" s="93">
        <v>102</v>
      </c>
      <c r="B107" s="93">
        <v>97</v>
      </c>
      <c r="C107" s="93">
        <f>B107-A107</f>
        <v>-5</v>
      </c>
      <c r="D107" s="92" t="s">
        <v>681</v>
      </c>
      <c r="E107" s="86">
        <f>LARGE(H107:AE107,1)+LARGE(H107:AE107,2)+LARGE(H107:AE107,3)+LARGE(H107:AE107,4)+LARGE(H107:AE107,5)+F107</f>
        <v>2</v>
      </c>
      <c r="F107" s="243"/>
      <c r="G107" s="93">
        <f>COUNT(H107:Z107)</f>
        <v>1</v>
      </c>
      <c r="H107" s="31"/>
      <c r="I107" s="191" t="s">
        <v>13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>
        <v>2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202" t="s">
        <v>13</v>
      </c>
      <c r="U107" s="94" t="s">
        <v>13</v>
      </c>
      <c r="V107" s="186" t="s">
        <v>13</v>
      </c>
      <c r="W107" s="94" t="s">
        <v>13</v>
      </c>
      <c r="X107" s="186" t="s">
        <v>13</v>
      </c>
      <c r="Y107" s="191" t="s">
        <v>13</v>
      </c>
      <c r="Z107" s="186" t="s">
        <v>13</v>
      </c>
      <c r="AA107" s="36">
        <v>0</v>
      </c>
      <c r="AB107" s="37">
        <v>0</v>
      </c>
      <c r="AC107" s="37">
        <v>0</v>
      </c>
      <c r="AD107" s="37">
        <v>0</v>
      </c>
      <c r="AE107" s="37">
        <v>0</v>
      </c>
      <c r="AF107" s="35"/>
      <c r="AG107" s="35"/>
      <c r="AH107" s="22"/>
      <c r="AI107" s="187"/>
      <c r="AJ107" s="23"/>
      <c r="AK107" s="24"/>
      <c r="AL107" s="194"/>
      <c r="AM107" s="194"/>
      <c r="AN107" s="194"/>
      <c r="AO107" s="25"/>
      <c r="AP107" s="24"/>
      <c r="AQ107" s="194"/>
      <c r="AR107" s="194"/>
      <c r="AS107" s="194"/>
      <c r="AT107" s="25"/>
      <c r="AU107" s="24"/>
      <c r="AV107" s="194"/>
      <c r="AW107" s="194"/>
      <c r="AX107" s="194"/>
      <c r="AY107" s="25"/>
      <c r="AZ107" s="77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</row>
    <row r="108" spans="1:227" ht="15" customHeight="1" x14ac:dyDescent="0.35">
      <c r="A108" s="93">
        <v>103</v>
      </c>
      <c r="B108" s="93">
        <v>98</v>
      </c>
      <c r="C108" s="93">
        <f>B108-A108</f>
        <v>-5</v>
      </c>
      <c r="D108" s="92" t="s">
        <v>1409</v>
      </c>
      <c r="E108" s="86">
        <f>LARGE(H108:AE108,1)+LARGE(H108:AE108,2)+LARGE(H108:AE108,3)+LARGE(H108:AE108,4)+LARGE(H108:AE108,5)+F108</f>
        <v>2</v>
      </c>
      <c r="F108" s="243"/>
      <c r="G108" s="93">
        <f>COUNT(H108:Z108)</f>
        <v>1</v>
      </c>
      <c r="H108" s="31"/>
      <c r="I108" s="191" t="s">
        <v>13</v>
      </c>
      <c r="J108" s="186" t="s">
        <v>13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>
        <v>2</v>
      </c>
      <c r="S108" s="191" t="s">
        <v>13</v>
      </c>
      <c r="T108" s="202" t="s">
        <v>13</v>
      </c>
      <c r="U108" s="94" t="s">
        <v>13</v>
      </c>
      <c r="V108" s="186" t="s">
        <v>13</v>
      </c>
      <c r="W108" s="94" t="s">
        <v>13</v>
      </c>
      <c r="X108" s="186" t="s">
        <v>13</v>
      </c>
      <c r="Y108" s="191" t="s">
        <v>13</v>
      </c>
      <c r="Z108" s="186" t="s">
        <v>13</v>
      </c>
      <c r="AA108" s="36">
        <v>0</v>
      </c>
      <c r="AB108" s="37">
        <v>0</v>
      </c>
      <c r="AC108" s="37">
        <v>0</v>
      </c>
      <c r="AD108" s="37">
        <v>0</v>
      </c>
      <c r="AE108" s="37">
        <v>0</v>
      </c>
      <c r="AF108" s="35"/>
      <c r="AG108" s="35"/>
      <c r="AH108" s="22"/>
      <c r="AI108" s="187"/>
      <c r="AJ108" s="23"/>
      <c r="AK108" s="24"/>
      <c r="AL108" s="194"/>
      <c r="AM108" s="194"/>
      <c r="AN108" s="194"/>
      <c r="AO108" s="25"/>
      <c r="AP108" s="24"/>
      <c r="AQ108" s="194"/>
      <c r="AR108" s="194"/>
      <c r="AS108" s="194"/>
      <c r="AT108" s="25"/>
      <c r="AU108" s="24"/>
      <c r="AV108" s="194"/>
      <c r="AW108" s="194"/>
      <c r="AX108" s="194"/>
      <c r="AY108" s="25"/>
      <c r="AZ108" s="77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</row>
    <row r="109" spans="1:227" ht="15" customHeight="1" x14ac:dyDescent="0.35">
      <c r="A109" s="93">
        <v>104</v>
      </c>
      <c r="B109" s="93">
        <v>99</v>
      </c>
      <c r="C109" s="93">
        <f>B109-A109</f>
        <v>-5</v>
      </c>
      <c r="D109" s="92" t="s">
        <v>1485</v>
      </c>
      <c r="E109" s="86">
        <f>LARGE(H109:AE109,1)+LARGE(H109:AE109,2)+LARGE(H109:AE109,3)+LARGE(H109:AE109,4)+LARGE(H109:AE109,5)+F109</f>
        <v>2</v>
      </c>
      <c r="F109" s="243"/>
      <c r="G109" s="93">
        <f>COUNT(H109:Z109)</f>
        <v>1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>
        <v>2</v>
      </c>
      <c r="R109" s="186" t="s">
        <v>13</v>
      </c>
      <c r="S109" s="191" t="s">
        <v>13</v>
      </c>
      <c r="T109" s="202" t="s">
        <v>13</v>
      </c>
      <c r="U109" s="94" t="s">
        <v>13</v>
      </c>
      <c r="V109" s="186" t="s">
        <v>13</v>
      </c>
      <c r="W109" s="94" t="s">
        <v>13</v>
      </c>
      <c r="X109" s="186" t="s">
        <v>13</v>
      </c>
      <c r="Y109" s="191" t="s">
        <v>13</v>
      </c>
      <c r="Z109" s="186" t="s">
        <v>13</v>
      </c>
      <c r="AA109" s="36">
        <v>0</v>
      </c>
      <c r="AB109" s="37">
        <v>0</v>
      </c>
      <c r="AC109" s="37">
        <v>0</v>
      </c>
      <c r="AD109" s="37">
        <v>0</v>
      </c>
      <c r="AE109" s="37">
        <v>0</v>
      </c>
      <c r="AF109" s="35"/>
      <c r="AG109" s="35"/>
      <c r="AH109" s="22"/>
      <c r="AI109" s="187"/>
      <c r="AJ109" s="23"/>
      <c r="AK109" s="24"/>
      <c r="AL109" s="194"/>
      <c r="AM109" s="194"/>
      <c r="AN109" s="194"/>
      <c r="AO109" s="25"/>
      <c r="AP109" s="24"/>
      <c r="AQ109" s="194"/>
      <c r="AR109" s="194"/>
      <c r="AS109" s="194"/>
      <c r="AT109" s="25"/>
      <c r="AU109" s="24"/>
      <c r="AV109" s="194"/>
      <c r="AW109" s="194"/>
      <c r="AX109" s="194"/>
      <c r="AY109" s="25"/>
      <c r="AZ109" s="77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</row>
    <row r="110" spans="1:227" ht="15" customHeight="1" x14ac:dyDescent="0.35">
      <c r="A110" s="93">
        <v>105</v>
      </c>
      <c r="B110" s="93">
        <v>100</v>
      </c>
      <c r="C110" s="93">
        <f>B110-A110</f>
        <v>-5</v>
      </c>
      <c r="D110" s="92" t="s">
        <v>469</v>
      </c>
      <c r="E110" s="86">
        <f>LARGE(H110:AE110,1)+LARGE(H110:AE110,2)+LARGE(H110:AE110,3)+LARGE(H110:AE110,4)+LARGE(H110:AE110,5)+F110</f>
        <v>2</v>
      </c>
      <c r="F110" s="243"/>
      <c r="G110" s="93">
        <f>COUNT(H110:Z110)</f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>
        <v>2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202" t="s">
        <v>13</v>
      </c>
      <c r="U110" s="94" t="s">
        <v>13</v>
      </c>
      <c r="V110" s="186" t="s">
        <v>13</v>
      </c>
      <c r="W110" s="94" t="s">
        <v>13</v>
      </c>
      <c r="X110" s="186" t="s">
        <v>13</v>
      </c>
      <c r="Y110" s="191" t="s">
        <v>13</v>
      </c>
      <c r="Z110" s="186" t="s">
        <v>13</v>
      </c>
      <c r="AA110" s="36">
        <v>0</v>
      </c>
      <c r="AB110" s="37">
        <v>0</v>
      </c>
      <c r="AC110" s="37">
        <v>0</v>
      </c>
      <c r="AD110" s="37">
        <v>0</v>
      </c>
      <c r="AE110" s="37">
        <v>0</v>
      </c>
      <c r="AF110" s="35"/>
      <c r="AG110" s="35"/>
      <c r="AH110" s="22"/>
      <c r="AI110" s="187"/>
      <c r="AJ110" s="23"/>
      <c r="AK110" s="24"/>
      <c r="AL110" s="194"/>
      <c r="AM110" s="194"/>
      <c r="AN110" s="194"/>
      <c r="AO110" s="25"/>
      <c r="AP110" s="24"/>
      <c r="AQ110" s="194"/>
      <c r="AR110" s="194"/>
      <c r="AS110" s="194"/>
      <c r="AT110" s="25"/>
      <c r="AU110" s="24"/>
      <c r="AV110" s="194"/>
      <c r="AW110" s="194"/>
      <c r="AX110" s="194"/>
      <c r="AY110" s="25"/>
      <c r="AZ110" s="77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</row>
    <row r="111" spans="1:227" ht="15" customHeight="1" x14ac:dyDescent="0.35">
      <c r="A111" s="93">
        <v>106</v>
      </c>
      <c r="B111" s="93">
        <v>101</v>
      </c>
      <c r="C111" s="93">
        <f>B111-A111</f>
        <v>-5</v>
      </c>
      <c r="D111" s="92" t="s">
        <v>533</v>
      </c>
      <c r="E111" s="86">
        <f>LARGE(H111:AE111,1)+LARGE(H111:AE111,2)+LARGE(H111:AE111,3)+LARGE(H111:AE111,4)+LARGE(H111:AE111,5)+F111</f>
        <v>2</v>
      </c>
      <c r="F111" s="243"/>
      <c r="G111" s="93">
        <f>COUNT(H111:Z111)</f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>
        <v>2</v>
      </c>
      <c r="T111" s="202" t="s">
        <v>13</v>
      </c>
      <c r="U111" s="94" t="s">
        <v>13</v>
      </c>
      <c r="V111" s="186" t="s">
        <v>13</v>
      </c>
      <c r="W111" s="94" t="s">
        <v>13</v>
      </c>
      <c r="X111" s="186" t="s">
        <v>13</v>
      </c>
      <c r="Y111" s="191" t="s">
        <v>13</v>
      </c>
      <c r="Z111" s="186" t="s">
        <v>13</v>
      </c>
      <c r="AA111" s="36">
        <v>0</v>
      </c>
      <c r="AB111" s="37">
        <v>0</v>
      </c>
      <c r="AC111" s="37">
        <v>0</v>
      </c>
      <c r="AD111" s="37">
        <v>0</v>
      </c>
      <c r="AE111" s="37">
        <v>0</v>
      </c>
      <c r="AF111" s="35"/>
      <c r="AG111" s="35"/>
      <c r="AH111" s="22"/>
      <c r="AI111" s="187"/>
      <c r="AJ111" s="23"/>
      <c r="AK111" s="24"/>
      <c r="AL111" s="194"/>
      <c r="AM111" s="194"/>
      <c r="AN111" s="194"/>
      <c r="AO111" s="25"/>
      <c r="AP111" s="24"/>
      <c r="AQ111" s="194"/>
      <c r="AR111" s="194"/>
      <c r="AS111" s="194"/>
      <c r="AT111" s="25"/>
      <c r="AU111" s="24"/>
      <c r="AV111" s="194"/>
      <c r="AW111" s="194"/>
      <c r="AX111" s="194"/>
      <c r="AY111" s="25"/>
      <c r="AZ111" s="77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</row>
    <row r="112" spans="1:227" ht="15" customHeight="1" x14ac:dyDescent="0.35">
      <c r="A112" s="93">
        <v>107</v>
      </c>
      <c r="B112" s="93">
        <v>102</v>
      </c>
      <c r="C112" s="93">
        <f>B112-A112</f>
        <v>-5</v>
      </c>
      <c r="D112" s="92" t="s">
        <v>451</v>
      </c>
      <c r="E112" s="86">
        <f>LARGE(H112:AE112,1)+LARGE(H112:AE112,2)+LARGE(H112:AE112,3)+LARGE(H112:AE112,4)+LARGE(H112:AE112,5)+F112</f>
        <v>2</v>
      </c>
      <c r="F112" s="243"/>
      <c r="G112" s="93">
        <f>COUNT(H112:Z112)</f>
        <v>1</v>
      </c>
      <c r="H112" s="31"/>
      <c r="I112" s="191" t="s">
        <v>13</v>
      </c>
      <c r="J112" s="186" t="s">
        <v>13</v>
      </c>
      <c r="K112" s="191">
        <v>2</v>
      </c>
      <c r="L112" s="186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202" t="s">
        <v>13</v>
      </c>
      <c r="U112" s="94" t="s">
        <v>13</v>
      </c>
      <c r="V112" s="186" t="s">
        <v>13</v>
      </c>
      <c r="W112" s="94" t="s">
        <v>13</v>
      </c>
      <c r="X112" s="186" t="s">
        <v>13</v>
      </c>
      <c r="Y112" s="191" t="s">
        <v>13</v>
      </c>
      <c r="Z112" s="186" t="s">
        <v>13</v>
      </c>
      <c r="AA112" s="36">
        <v>0</v>
      </c>
      <c r="AB112" s="37">
        <v>0</v>
      </c>
      <c r="AC112" s="37">
        <v>0</v>
      </c>
      <c r="AD112" s="37">
        <v>0</v>
      </c>
      <c r="AE112" s="37">
        <v>0</v>
      </c>
      <c r="AF112" s="35"/>
      <c r="AG112" s="35"/>
      <c r="AH112" s="22"/>
      <c r="AI112" s="187"/>
      <c r="AJ112" s="23"/>
      <c r="AK112" s="24"/>
      <c r="AL112" s="194"/>
      <c r="AM112" s="194"/>
      <c r="AN112" s="194"/>
      <c r="AO112" s="25"/>
      <c r="AP112" s="24"/>
      <c r="AQ112" s="194"/>
      <c r="AR112" s="194"/>
      <c r="AS112" s="194"/>
      <c r="AT112" s="25"/>
      <c r="AU112" s="24"/>
      <c r="AV112" s="194"/>
      <c r="AW112" s="194"/>
      <c r="AX112" s="194"/>
      <c r="AY112" s="25"/>
      <c r="AZ112" s="77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</row>
    <row r="113" spans="1:227" ht="15" customHeight="1" x14ac:dyDescent="0.35">
      <c r="A113" s="93">
        <v>108</v>
      </c>
      <c r="B113" s="93"/>
      <c r="C113" s="93"/>
      <c r="D113" s="92" t="s">
        <v>1653</v>
      </c>
      <c r="E113" s="86">
        <f>LARGE(H113:AE113,1)+LARGE(H113:AE113,2)+LARGE(H113:AE113,3)+LARGE(H113:AE113,4)+LARGE(H113:AE113,5)+F113</f>
        <v>2</v>
      </c>
      <c r="F113" s="243"/>
      <c r="G113" s="93">
        <f>COUNT(H113:Z113)</f>
        <v>1</v>
      </c>
      <c r="H113" s="31"/>
      <c r="I113" s="191">
        <v>2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202" t="s">
        <v>13</v>
      </c>
      <c r="U113" s="94" t="s">
        <v>13</v>
      </c>
      <c r="V113" s="186" t="s">
        <v>13</v>
      </c>
      <c r="W113" s="94" t="s">
        <v>13</v>
      </c>
      <c r="X113" s="186" t="s">
        <v>13</v>
      </c>
      <c r="Y113" s="191" t="s">
        <v>13</v>
      </c>
      <c r="Z113" s="186" t="s">
        <v>13</v>
      </c>
      <c r="AA113" s="36">
        <v>0</v>
      </c>
      <c r="AB113" s="37">
        <v>0</v>
      </c>
      <c r="AC113" s="37">
        <v>0</v>
      </c>
      <c r="AD113" s="37">
        <v>0</v>
      </c>
      <c r="AE113" s="37">
        <v>0</v>
      </c>
      <c r="AF113" s="35"/>
      <c r="AG113" s="35"/>
      <c r="AH113" s="22"/>
      <c r="AI113" s="187"/>
      <c r="AJ113" s="23"/>
      <c r="AK113" s="24"/>
      <c r="AL113" s="194"/>
      <c r="AM113" s="194"/>
      <c r="AN113" s="194"/>
      <c r="AO113" s="25"/>
      <c r="AP113" s="24"/>
      <c r="AQ113" s="194"/>
      <c r="AR113" s="194"/>
      <c r="AS113" s="194"/>
      <c r="AT113" s="25"/>
      <c r="AU113" s="24"/>
      <c r="AV113" s="194"/>
      <c r="AW113" s="194"/>
      <c r="AX113" s="194"/>
      <c r="AY113" s="25"/>
      <c r="AZ113" s="77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</row>
    <row r="114" spans="1:227" ht="15" customHeight="1" x14ac:dyDescent="0.35">
      <c r="A114" s="93">
        <v>109</v>
      </c>
      <c r="B114" s="93">
        <v>103</v>
      </c>
      <c r="C114" s="93">
        <f>B114-A114</f>
        <v>-6</v>
      </c>
      <c r="D114" s="92" t="s">
        <v>815</v>
      </c>
      <c r="E114" s="86">
        <f>LARGE(H114:AE114,1)+LARGE(H114:AE114,2)+LARGE(H114:AE114,3)+LARGE(H114:AE114,4)+LARGE(H114:AE114,5)+F114</f>
        <v>2</v>
      </c>
      <c r="F114" s="243"/>
      <c r="G114" s="93">
        <f>COUNT(H114:Z114)</f>
        <v>2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>
        <v>1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202" t="s">
        <v>13</v>
      </c>
      <c r="U114" s="94" t="s">
        <v>13</v>
      </c>
      <c r="V114" s="186" t="s">
        <v>13</v>
      </c>
      <c r="W114" s="94">
        <v>1</v>
      </c>
      <c r="X114" s="186" t="s">
        <v>13</v>
      </c>
      <c r="Y114" s="191" t="s">
        <v>13</v>
      </c>
      <c r="Z114" s="186" t="s">
        <v>13</v>
      </c>
      <c r="AA114" s="36">
        <v>0</v>
      </c>
      <c r="AB114" s="37">
        <v>0</v>
      </c>
      <c r="AC114" s="37">
        <v>0</v>
      </c>
      <c r="AD114" s="37">
        <v>0</v>
      </c>
      <c r="AE114" s="37">
        <v>0</v>
      </c>
      <c r="AF114" s="35"/>
      <c r="AG114" s="35"/>
      <c r="AH114" s="22"/>
      <c r="AI114" s="187"/>
      <c r="AJ114" s="23"/>
      <c r="AK114" s="24"/>
      <c r="AL114" s="194"/>
      <c r="AM114" s="194"/>
      <c r="AN114" s="194"/>
      <c r="AO114" s="25"/>
      <c r="AP114" s="24"/>
      <c r="AQ114" s="194"/>
      <c r="AR114" s="194"/>
      <c r="AS114" s="194"/>
      <c r="AT114" s="25"/>
      <c r="AU114" s="24"/>
      <c r="AV114" s="194"/>
      <c r="AW114" s="194"/>
      <c r="AX114" s="194"/>
      <c r="AY114" s="25"/>
      <c r="AZ114" s="77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</row>
    <row r="115" spans="1:227" ht="15" customHeight="1" x14ac:dyDescent="0.35">
      <c r="A115" s="93">
        <v>110</v>
      </c>
      <c r="B115" s="93">
        <v>104</v>
      </c>
      <c r="C115" s="93">
        <f>B115-A115</f>
        <v>-6</v>
      </c>
      <c r="D115" s="92" t="s">
        <v>320</v>
      </c>
      <c r="E115" s="86">
        <f>LARGE(H115:AE115,1)+LARGE(H115:AE115,2)+LARGE(H115:AE115,3)+LARGE(H115:AE115,4)+LARGE(H115:AE115,5)+F115</f>
        <v>1</v>
      </c>
      <c r="F115" s="243"/>
      <c r="G115" s="93">
        <f>COUNT(H115:Z115)</f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202" t="s">
        <v>13</v>
      </c>
      <c r="U115" s="94" t="s">
        <v>13</v>
      </c>
      <c r="V115" s="186">
        <v>1</v>
      </c>
      <c r="W115" s="94" t="s">
        <v>13</v>
      </c>
      <c r="X115" s="186" t="s">
        <v>13</v>
      </c>
      <c r="Y115" s="191" t="s">
        <v>13</v>
      </c>
      <c r="Z115" s="186" t="s">
        <v>13</v>
      </c>
      <c r="AA115" s="36">
        <v>0</v>
      </c>
      <c r="AB115" s="37">
        <v>0</v>
      </c>
      <c r="AC115" s="37">
        <v>0</v>
      </c>
      <c r="AD115" s="37">
        <v>0</v>
      </c>
      <c r="AE115" s="37">
        <v>0</v>
      </c>
      <c r="AF115" s="35"/>
      <c r="AG115" s="35"/>
      <c r="AH115" s="22"/>
      <c r="AI115" s="187"/>
      <c r="AJ115" s="23"/>
      <c r="AK115" s="24"/>
      <c r="AL115" s="194"/>
      <c r="AM115" s="194"/>
      <c r="AN115" s="194"/>
      <c r="AO115" s="25"/>
      <c r="AP115" s="24"/>
      <c r="AQ115" s="194"/>
      <c r="AR115" s="194"/>
      <c r="AS115" s="194"/>
      <c r="AT115" s="25"/>
      <c r="AU115" s="24"/>
      <c r="AV115" s="194"/>
      <c r="AW115" s="194"/>
      <c r="AX115" s="194"/>
      <c r="AY115" s="25"/>
      <c r="AZ115" s="77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</row>
    <row r="116" spans="1:227" ht="15" customHeight="1" x14ac:dyDescent="0.35">
      <c r="A116" s="93">
        <v>111</v>
      </c>
      <c r="B116" s="93">
        <v>105</v>
      </c>
      <c r="C116" s="93">
        <f>B116-A116</f>
        <v>-6</v>
      </c>
      <c r="D116" s="92" t="s">
        <v>483</v>
      </c>
      <c r="E116" s="86">
        <f>LARGE(H116:AE116,1)+LARGE(H116:AE116,2)+LARGE(H116:AE116,3)+LARGE(H116:AE116,4)+LARGE(H116:AE116,5)+F116</f>
        <v>1</v>
      </c>
      <c r="F116" s="243"/>
      <c r="G116" s="93">
        <f>COUNT(H116:Z116)</f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202">
        <v>1</v>
      </c>
      <c r="U116" s="94" t="s">
        <v>13</v>
      </c>
      <c r="V116" s="186" t="s">
        <v>13</v>
      </c>
      <c r="W116" s="94" t="s">
        <v>13</v>
      </c>
      <c r="X116" s="186" t="s">
        <v>13</v>
      </c>
      <c r="Y116" s="191" t="s">
        <v>13</v>
      </c>
      <c r="Z116" s="186" t="s">
        <v>13</v>
      </c>
      <c r="AA116" s="36">
        <v>0</v>
      </c>
      <c r="AB116" s="37">
        <v>0</v>
      </c>
      <c r="AC116" s="37">
        <v>0</v>
      </c>
      <c r="AD116" s="37">
        <v>0</v>
      </c>
      <c r="AE116" s="37">
        <v>0</v>
      </c>
      <c r="AF116" s="35"/>
      <c r="AG116" s="35"/>
      <c r="AH116" s="22"/>
      <c r="AI116" s="187"/>
      <c r="AJ116" s="23"/>
      <c r="AK116" s="24"/>
      <c r="AL116" s="194"/>
      <c r="AM116" s="194"/>
      <c r="AN116" s="194"/>
      <c r="AO116" s="25"/>
      <c r="AP116" s="24"/>
      <c r="AQ116" s="194"/>
      <c r="AR116" s="194"/>
      <c r="AS116" s="194"/>
      <c r="AT116" s="25"/>
      <c r="AU116" s="24"/>
      <c r="AV116" s="194"/>
      <c r="AW116" s="194"/>
      <c r="AX116" s="194"/>
      <c r="AY116" s="25"/>
      <c r="AZ116" s="77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</row>
    <row r="117" spans="1:227" ht="15" customHeight="1" x14ac:dyDescent="0.35">
      <c r="A117" s="93">
        <v>112</v>
      </c>
      <c r="B117" s="93">
        <v>106</v>
      </c>
      <c r="C117" s="93">
        <f>B117-A117</f>
        <v>-6</v>
      </c>
      <c r="D117" s="92" t="s">
        <v>1410</v>
      </c>
      <c r="E117" s="86">
        <f>LARGE(H117:AE117,1)+LARGE(H117:AE117,2)+LARGE(H117:AE117,3)+LARGE(H117:AE117,4)+LARGE(H117:AE117,5)+F117</f>
        <v>1</v>
      </c>
      <c r="F117" s="243"/>
      <c r="G117" s="93">
        <f>COUNT(H117:Z117)</f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>
        <v>1</v>
      </c>
      <c r="S117" s="191" t="s">
        <v>13</v>
      </c>
      <c r="T117" s="202" t="s">
        <v>13</v>
      </c>
      <c r="U117" s="94" t="s">
        <v>13</v>
      </c>
      <c r="V117" s="186" t="s">
        <v>13</v>
      </c>
      <c r="W117" s="94" t="s">
        <v>13</v>
      </c>
      <c r="X117" s="186" t="s">
        <v>13</v>
      </c>
      <c r="Y117" s="191" t="s">
        <v>13</v>
      </c>
      <c r="Z117" s="186" t="s">
        <v>13</v>
      </c>
      <c r="AA117" s="36">
        <v>0</v>
      </c>
      <c r="AB117" s="37">
        <v>0</v>
      </c>
      <c r="AC117" s="37">
        <v>0</v>
      </c>
      <c r="AD117" s="37">
        <v>0</v>
      </c>
      <c r="AE117" s="37">
        <v>0</v>
      </c>
      <c r="AF117" s="35"/>
      <c r="AG117" s="35"/>
      <c r="AH117" s="22"/>
      <c r="AI117" s="187"/>
      <c r="AJ117" s="23"/>
      <c r="AK117" s="24"/>
      <c r="AL117" s="194"/>
      <c r="AM117" s="194"/>
      <c r="AN117" s="194"/>
      <c r="AO117" s="25"/>
      <c r="AP117" s="24"/>
      <c r="AQ117" s="194"/>
      <c r="AR117" s="194"/>
      <c r="AS117" s="194"/>
      <c r="AT117" s="25"/>
      <c r="AU117" s="24"/>
      <c r="AV117" s="194"/>
      <c r="AW117" s="194"/>
      <c r="AX117" s="194"/>
      <c r="AY117" s="25"/>
      <c r="AZ117" s="77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</row>
    <row r="118" spans="1:227" ht="15" customHeight="1" x14ac:dyDescent="0.35">
      <c r="A118" s="93">
        <v>113</v>
      </c>
      <c r="B118" s="93">
        <v>107</v>
      </c>
      <c r="C118" s="93">
        <f>B118-A118</f>
        <v>-6</v>
      </c>
      <c r="D118" s="92" t="s">
        <v>625</v>
      </c>
      <c r="E118" s="86">
        <f>LARGE(H118:AE118,1)+LARGE(H118:AE118,2)+LARGE(H118:AE118,3)+LARGE(H118:AE118,4)+LARGE(H118:AE118,5)+F118</f>
        <v>1</v>
      </c>
      <c r="F118" s="243"/>
      <c r="G118" s="93">
        <f>COUNT(H118:Z118)</f>
        <v>1</v>
      </c>
      <c r="H118" s="31"/>
      <c r="I118" s="191" t="s">
        <v>13</v>
      </c>
      <c r="J118" s="186" t="s">
        <v>13</v>
      </c>
      <c r="K118" s="191" t="s">
        <v>13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>
        <v>1</v>
      </c>
      <c r="T118" s="202" t="s">
        <v>13</v>
      </c>
      <c r="U118" s="94" t="s">
        <v>13</v>
      </c>
      <c r="V118" s="186" t="s">
        <v>13</v>
      </c>
      <c r="W118" s="94" t="s">
        <v>13</v>
      </c>
      <c r="X118" s="186" t="s">
        <v>13</v>
      </c>
      <c r="Y118" s="191" t="s">
        <v>13</v>
      </c>
      <c r="Z118" s="186" t="s">
        <v>13</v>
      </c>
      <c r="AA118" s="36">
        <v>0</v>
      </c>
      <c r="AB118" s="37">
        <v>0</v>
      </c>
      <c r="AC118" s="37">
        <v>0</v>
      </c>
      <c r="AD118" s="37">
        <v>0</v>
      </c>
      <c r="AE118" s="37">
        <v>0</v>
      </c>
      <c r="AF118" s="35"/>
      <c r="AG118" s="35"/>
      <c r="AH118" s="22"/>
      <c r="AI118" s="187"/>
      <c r="AJ118" s="23"/>
      <c r="AK118" s="24"/>
      <c r="AL118" s="194"/>
      <c r="AM118" s="194"/>
      <c r="AN118" s="194"/>
      <c r="AO118" s="25"/>
      <c r="AP118" s="24"/>
      <c r="AQ118" s="194"/>
      <c r="AR118" s="194"/>
      <c r="AS118" s="194"/>
      <c r="AT118" s="25"/>
      <c r="AU118" s="24"/>
      <c r="AV118" s="194"/>
      <c r="AW118" s="194"/>
      <c r="AX118" s="194"/>
      <c r="AY118" s="25"/>
      <c r="AZ118" s="77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</row>
    <row r="119" spans="1:227" ht="15" customHeight="1" x14ac:dyDescent="0.35">
      <c r="A119" s="93">
        <v>114</v>
      </c>
      <c r="B119" s="93">
        <v>108</v>
      </c>
      <c r="C119" s="93">
        <f>B119-A119</f>
        <v>-6</v>
      </c>
      <c r="D119" s="92" t="s">
        <v>1628</v>
      </c>
      <c r="E119" s="86">
        <f>LARGE(H119:AE119,1)+LARGE(H119:AE119,2)+LARGE(H119:AE119,3)+LARGE(H119:AE119,4)+LARGE(H119:AE119,5)+F119</f>
        <v>1</v>
      </c>
      <c r="F119" s="243"/>
      <c r="G119" s="93">
        <f>COUNT(H119:Z119)</f>
        <v>1</v>
      </c>
      <c r="H119" s="31"/>
      <c r="I119" s="191" t="s">
        <v>13</v>
      </c>
      <c r="J119" s="186" t="s">
        <v>13</v>
      </c>
      <c r="K119" s="191">
        <v>1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202" t="s">
        <v>13</v>
      </c>
      <c r="U119" s="94" t="s">
        <v>13</v>
      </c>
      <c r="V119" s="186" t="s">
        <v>13</v>
      </c>
      <c r="W119" s="94" t="s">
        <v>13</v>
      </c>
      <c r="X119" s="186" t="s">
        <v>13</v>
      </c>
      <c r="Y119" s="191" t="s">
        <v>13</v>
      </c>
      <c r="Z119" s="186" t="s">
        <v>13</v>
      </c>
      <c r="AA119" s="36">
        <v>0</v>
      </c>
      <c r="AB119" s="37">
        <v>0</v>
      </c>
      <c r="AC119" s="37">
        <v>0</v>
      </c>
      <c r="AD119" s="37">
        <v>0</v>
      </c>
      <c r="AE119" s="37">
        <v>0</v>
      </c>
      <c r="AF119" s="35"/>
      <c r="AG119" s="35"/>
      <c r="AH119" s="22"/>
      <c r="AI119" s="187"/>
      <c r="AJ119" s="23"/>
      <c r="AK119" s="24"/>
      <c r="AL119" s="194"/>
      <c r="AM119" s="194"/>
      <c r="AN119" s="194"/>
      <c r="AO119" s="25"/>
      <c r="AP119" s="24"/>
      <c r="AQ119" s="194"/>
      <c r="AR119" s="194"/>
      <c r="AS119" s="194"/>
      <c r="AT119" s="25"/>
      <c r="AU119" s="24"/>
      <c r="AV119" s="194"/>
      <c r="AW119" s="194"/>
      <c r="AX119" s="194"/>
      <c r="AY119" s="25"/>
      <c r="AZ119" s="77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</row>
    <row r="120" spans="1:227" ht="15" customHeight="1" x14ac:dyDescent="0.35">
      <c r="A120" s="93">
        <v>115</v>
      </c>
      <c r="B120" s="93"/>
      <c r="C120" s="93"/>
      <c r="D120" s="92" t="s">
        <v>1654</v>
      </c>
      <c r="E120" s="86">
        <f>LARGE(H120:AE120,1)+LARGE(H120:AE120,2)+LARGE(H120:AE120,3)+LARGE(H120:AE120,4)+LARGE(H120:AE120,5)+F120</f>
        <v>1</v>
      </c>
      <c r="F120" s="243"/>
      <c r="G120" s="93">
        <f>COUNT(H120:Z120)</f>
        <v>1</v>
      </c>
      <c r="H120" s="31"/>
      <c r="I120" s="191">
        <v>1</v>
      </c>
      <c r="J120" s="186" t="s">
        <v>13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202" t="s">
        <v>13</v>
      </c>
      <c r="U120" s="94" t="s">
        <v>13</v>
      </c>
      <c r="V120" s="186" t="s">
        <v>13</v>
      </c>
      <c r="W120" s="94" t="s">
        <v>13</v>
      </c>
      <c r="X120" s="186" t="s">
        <v>13</v>
      </c>
      <c r="Y120" s="191" t="s">
        <v>13</v>
      </c>
      <c r="Z120" s="186" t="s">
        <v>13</v>
      </c>
      <c r="AA120" s="36">
        <v>0</v>
      </c>
      <c r="AB120" s="37">
        <v>0</v>
      </c>
      <c r="AC120" s="37">
        <v>0</v>
      </c>
      <c r="AD120" s="37">
        <v>0</v>
      </c>
      <c r="AE120" s="37">
        <v>0</v>
      </c>
      <c r="AF120" s="35"/>
      <c r="AG120" s="35"/>
      <c r="AH120" s="22"/>
      <c r="AI120" s="187"/>
      <c r="AJ120" s="23"/>
      <c r="AK120" s="24"/>
      <c r="AL120" s="194"/>
      <c r="AM120" s="194"/>
      <c r="AN120" s="194"/>
      <c r="AO120" s="25"/>
      <c r="AP120" s="24"/>
      <c r="AQ120" s="194"/>
      <c r="AR120" s="194"/>
      <c r="AS120" s="194"/>
      <c r="AT120" s="25"/>
      <c r="AU120" s="24"/>
      <c r="AV120" s="194"/>
      <c r="AW120" s="194"/>
      <c r="AX120" s="194"/>
      <c r="AY120" s="25"/>
      <c r="AZ120" s="77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</row>
    <row r="121" spans="1:227" ht="15" customHeight="1" x14ac:dyDescent="0.35">
      <c r="A121" s="93"/>
      <c r="B121" s="93"/>
      <c r="C121" s="93"/>
      <c r="D121" s="92"/>
      <c r="E121" s="86">
        <f t="shared" ref="E118:E125" si="0">LARGE(H121:AE121,1)+LARGE(H121:AE121,2)+LARGE(H121:AE121,3)+LARGE(H121:AE121,4)+LARGE(H121:AE121,5)+F121</f>
        <v>0</v>
      </c>
      <c r="F121" s="243"/>
      <c r="G121" s="93">
        <f t="shared" ref="G118:G125" si="1">COUNT(H121:Z121)</f>
        <v>0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202" t="s">
        <v>13</v>
      </c>
      <c r="U121" s="94" t="s">
        <v>13</v>
      </c>
      <c r="V121" s="186" t="s">
        <v>13</v>
      </c>
      <c r="W121" s="94" t="s">
        <v>13</v>
      </c>
      <c r="X121" s="186" t="s">
        <v>13</v>
      </c>
      <c r="Y121" s="191" t="s">
        <v>13</v>
      </c>
      <c r="Z121" s="186" t="s">
        <v>13</v>
      </c>
      <c r="AA121" s="36">
        <v>0</v>
      </c>
      <c r="AB121" s="37">
        <v>0</v>
      </c>
      <c r="AC121" s="37">
        <v>0</v>
      </c>
      <c r="AD121" s="37">
        <v>0</v>
      </c>
      <c r="AE121" s="37">
        <v>0</v>
      </c>
      <c r="AF121" s="35"/>
      <c r="AG121" s="35"/>
      <c r="AH121" s="22"/>
      <c r="AI121" s="187"/>
      <c r="AJ121" s="23"/>
      <c r="AK121" s="24"/>
      <c r="AL121" s="194"/>
      <c r="AM121" s="194"/>
      <c r="AN121" s="194"/>
      <c r="AO121" s="25"/>
      <c r="AP121" s="24"/>
      <c r="AQ121" s="194"/>
      <c r="AR121" s="194"/>
      <c r="AS121" s="194"/>
      <c r="AT121" s="25"/>
      <c r="AU121" s="24"/>
      <c r="AV121" s="194"/>
      <c r="AW121" s="194"/>
      <c r="AX121" s="194"/>
      <c r="AY121" s="25"/>
      <c r="AZ121" s="77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</row>
    <row r="122" spans="1:227" ht="15" customHeight="1" x14ac:dyDescent="0.35">
      <c r="A122" s="93"/>
      <c r="B122" s="93"/>
      <c r="C122" s="93"/>
      <c r="D122" s="92"/>
      <c r="E122" s="86">
        <f t="shared" si="0"/>
        <v>0</v>
      </c>
      <c r="F122" s="243"/>
      <c r="G122" s="93">
        <f t="shared" si="1"/>
        <v>0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202" t="s">
        <v>13</v>
      </c>
      <c r="U122" s="94" t="s">
        <v>13</v>
      </c>
      <c r="V122" s="186" t="s">
        <v>13</v>
      </c>
      <c r="W122" s="94" t="s">
        <v>13</v>
      </c>
      <c r="X122" s="186" t="s">
        <v>13</v>
      </c>
      <c r="Y122" s="191" t="s">
        <v>13</v>
      </c>
      <c r="Z122" s="186" t="s">
        <v>13</v>
      </c>
      <c r="AA122" s="36">
        <v>0</v>
      </c>
      <c r="AB122" s="37">
        <v>0</v>
      </c>
      <c r="AC122" s="37">
        <v>0</v>
      </c>
      <c r="AD122" s="37">
        <v>0</v>
      </c>
      <c r="AE122" s="37">
        <v>0</v>
      </c>
      <c r="AF122" s="35"/>
      <c r="AG122" s="35"/>
      <c r="AH122" s="22"/>
      <c r="AI122" s="187"/>
      <c r="AJ122" s="23"/>
      <c r="AK122" s="24"/>
      <c r="AL122" s="194"/>
      <c r="AM122" s="194"/>
      <c r="AN122" s="194"/>
      <c r="AO122" s="25"/>
      <c r="AP122" s="24"/>
      <c r="AQ122" s="194"/>
      <c r="AR122" s="194"/>
      <c r="AS122" s="194"/>
      <c r="AT122" s="25"/>
      <c r="AU122" s="24"/>
      <c r="AV122" s="194"/>
      <c r="AW122" s="194"/>
      <c r="AX122" s="194"/>
      <c r="AY122" s="25"/>
      <c r="AZ122" s="77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</row>
    <row r="123" spans="1:227" ht="15" customHeight="1" x14ac:dyDescent="0.35">
      <c r="A123" s="93"/>
      <c r="B123" s="93"/>
      <c r="C123" s="93"/>
      <c r="D123" s="92"/>
      <c r="E123" s="86">
        <f t="shared" si="0"/>
        <v>0</v>
      </c>
      <c r="F123" s="243"/>
      <c r="G123" s="93">
        <f t="shared" si="1"/>
        <v>0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202" t="s">
        <v>13</v>
      </c>
      <c r="U123" s="94" t="s">
        <v>13</v>
      </c>
      <c r="V123" s="186" t="s">
        <v>13</v>
      </c>
      <c r="W123" s="94" t="s">
        <v>13</v>
      </c>
      <c r="X123" s="186" t="s">
        <v>13</v>
      </c>
      <c r="Y123" s="191" t="s">
        <v>13</v>
      </c>
      <c r="Z123" s="186" t="s">
        <v>13</v>
      </c>
      <c r="AA123" s="36">
        <v>0</v>
      </c>
      <c r="AB123" s="37">
        <v>0</v>
      </c>
      <c r="AC123" s="37">
        <v>0</v>
      </c>
      <c r="AD123" s="37">
        <v>0</v>
      </c>
      <c r="AE123" s="37">
        <v>0</v>
      </c>
      <c r="AF123" s="35"/>
      <c r="AG123" s="35"/>
      <c r="AH123" s="22"/>
      <c r="AI123" s="187"/>
      <c r="AJ123" s="23"/>
      <c r="AK123" s="24"/>
      <c r="AL123" s="194"/>
      <c r="AM123" s="194"/>
      <c r="AN123" s="194"/>
      <c r="AO123" s="25"/>
      <c r="AP123" s="24"/>
      <c r="AQ123" s="194"/>
      <c r="AR123" s="194"/>
      <c r="AS123" s="194"/>
      <c r="AT123" s="25"/>
      <c r="AU123" s="24"/>
      <c r="AV123" s="194"/>
      <c r="AW123" s="194"/>
      <c r="AX123" s="194"/>
      <c r="AY123" s="25"/>
      <c r="AZ123" s="77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</row>
    <row r="124" spans="1:227" ht="15" customHeight="1" x14ac:dyDescent="0.35">
      <c r="A124" s="93"/>
      <c r="B124" s="93"/>
      <c r="C124" s="93"/>
      <c r="D124" s="92"/>
      <c r="E124" s="86">
        <f t="shared" si="0"/>
        <v>0</v>
      </c>
      <c r="F124" s="243"/>
      <c r="G124" s="93">
        <f t="shared" si="1"/>
        <v>0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202" t="s">
        <v>13</v>
      </c>
      <c r="U124" s="94" t="s">
        <v>13</v>
      </c>
      <c r="V124" s="186" t="s">
        <v>13</v>
      </c>
      <c r="W124" s="94" t="s">
        <v>13</v>
      </c>
      <c r="X124" s="186" t="s">
        <v>13</v>
      </c>
      <c r="Y124" s="191" t="s">
        <v>13</v>
      </c>
      <c r="Z124" s="186" t="s">
        <v>13</v>
      </c>
      <c r="AA124" s="36">
        <v>0</v>
      </c>
      <c r="AB124" s="37">
        <v>0</v>
      </c>
      <c r="AC124" s="37">
        <v>0</v>
      </c>
      <c r="AD124" s="37">
        <v>0</v>
      </c>
      <c r="AE124" s="37">
        <v>0</v>
      </c>
      <c r="AF124" s="35"/>
      <c r="AG124" s="35"/>
      <c r="AH124" s="22"/>
      <c r="AI124" s="187"/>
      <c r="AJ124" s="23"/>
      <c r="AK124" s="24"/>
      <c r="AL124" s="194"/>
      <c r="AM124" s="194"/>
      <c r="AN124" s="194"/>
      <c r="AO124" s="25"/>
      <c r="AP124" s="24"/>
      <c r="AQ124" s="194"/>
      <c r="AR124" s="194"/>
      <c r="AS124" s="194"/>
      <c r="AT124" s="25"/>
      <c r="AU124" s="24"/>
      <c r="AV124" s="194"/>
      <c r="AW124" s="194"/>
      <c r="AX124" s="194"/>
      <c r="AY124" s="25"/>
      <c r="AZ124" s="77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</row>
    <row r="125" spans="1:227" ht="15" customHeight="1" x14ac:dyDescent="0.35">
      <c r="A125" s="93"/>
      <c r="B125" s="93"/>
      <c r="C125" s="93"/>
      <c r="D125" s="92"/>
      <c r="E125" s="86">
        <f t="shared" si="0"/>
        <v>0</v>
      </c>
      <c r="F125" s="243"/>
      <c r="G125" s="93">
        <f t="shared" si="1"/>
        <v>0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202" t="s">
        <v>13</v>
      </c>
      <c r="U125" s="94" t="s">
        <v>13</v>
      </c>
      <c r="V125" s="186" t="s">
        <v>13</v>
      </c>
      <c r="W125" s="94" t="s">
        <v>13</v>
      </c>
      <c r="X125" s="186" t="s">
        <v>13</v>
      </c>
      <c r="Y125" s="191" t="s">
        <v>13</v>
      </c>
      <c r="Z125" s="186" t="s">
        <v>13</v>
      </c>
      <c r="AA125" s="36">
        <v>0</v>
      </c>
      <c r="AB125" s="37">
        <v>0</v>
      </c>
      <c r="AC125" s="37">
        <v>0</v>
      </c>
      <c r="AD125" s="37">
        <v>0</v>
      </c>
      <c r="AE125" s="37">
        <v>0</v>
      </c>
      <c r="AF125" s="35"/>
      <c r="AG125" s="35"/>
      <c r="AH125" s="22"/>
      <c r="AI125" s="187"/>
      <c r="AJ125" s="23"/>
      <c r="AK125" s="24"/>
      <c r="AL125" s="194"/>
      <c r="AM125" s="194"/>
      <c r="AN125" s="194"/>
      <c r="AO125" s="25"/>
      <c r="AP125" s="24"/>
      <c r="AQ125" s="194"/>
      <c r="AR125" s="194"/>
      <c r="AS125" s="194"/>
      <c r="AT125" s="25"/>
      <c r="AU125" s="24"/>
      <c r="AV125" s="194"/>
      <c r="AW125" s="194"/>
      <c r="AX125" s="194"/>
      <c r="AY125" s="25"/>
      <c r="AZ125" s="77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</row>
    <row r="126" spans="1:227" ht="15" customHeight="1" x14ac:dyDescent="0.35">
      <c r="A126" s="93"/>
      <c r="B126" s="93"/>
      <c r="C126" s="93"/>
      <c r="D126" s="92"/>
      <c r="E126" s="86">
        <f t="shared" ref="E102:E127" si="2">LARGE(H126:AE126,1)+LARGE(H126:AE126,2)+LARGE(H126:AE126,3)+LARGE(H126:AE126,4)+LARGE(H126:AE126,5)+F126</f>
        <v>0</v>
      </c>
      <c r="F126" s="243"/>
      <c r="G126" s="93">
        <f t="shared" ref="G102:G127" si="3">COUNT(H126:Z126)</f>
        <v>0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202" t="s">
        <v>13</v>
      </c>
      <c r="U126" s="94" t="s">
        <v>13</v>
      </c>
      <c r="V126" s="186" t="s">
        <v>13</v>
      </c>
      <c r="W126" s="94" t="s">
        <v>13</v>
      </c>
      <c r="X126" s="186" t="s">
        <v>13</v>
      </c>
      <c r="Y126" s="191" t="s">
        <v>13</v>
      </c>
      <c r="Z126" s="186" t="s">
        <v>13</v>
      </c>
      <c r="AA126" s="36">
        <v>0</v>
      </c>
      <c r="AB126" s="37">
        <v>0</v>
      </c>
      <c r="AC126" s="37">
        <v>0</v>
      </c>
      <c r="AD126" s="37">
        <v>0</v>
      </c>
      <c r="AE126" s="37">
        <v>0</v>
      </c>
      <c r="AF126" s="35"/>
      <c r="AG126" s="35"/>
      <c r="AH126" s="22"/>
      <c r="AI126" s="187"/>
      <c r="AJ126" s="23"/>
      <c r="AK126" s="24"/>
      <c r="AL126" s="194"/>
      <c r="AM126" s="194"/>
      <c r="AN126" s="194"/>
      <c r="AO126" s="25"/>
      <c r="AP126" s="24"/>
      <c r="AQ126" s="194"/>
      <c r="AR126" s="194"/>
      <c r="AS126" s="194"/>
      <c r="AT126" s="25"/>
      <c r="AU126" s="24"/>
      <c r="AV126" s="194"/>
      <c r="AW126" s="194"/>
      <c r="AX126" s="194"/>
      <c r="AY126" s="25"/>
      <c r="AZ126" s="77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</row>
    <row r="127" spans="1:227" ht="15" customHeight="1" x14ac:dyDescent="0.35">
      <c r="A127" s="86"/>
      <c r="B127" s="86"/>
      <c r="C127" s="86"/>
      <c r="D127" s="86"/>
      <c r="E127" s="86">
        <f t="shared" si="2"/>
        <v>0</v>
      </c>
      <c r="F127" s="243"/>
      <c r="G127" s="93">
        <f t="shared" si="3"/>
        <v>0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202" t="s">
        <v>13</v>
      </c>
      <c r="U127" s="94" t="s">
        <v>13</v>
      </c>
      <c r="V127" s="186" t="s">
        <v>13</v>
      </c>
      <c r="W127" s="94" t="s">
        <v>13</v>
      </c>
      <c r="X127" s="186" t="s">
        <v>13</v>
      </c>
      <c r="Y127" s="191" t="s">
        <v>13</v>
      </c>
      <c r="Z127" s="186" t="s">
        <v>13</v>
      </c>
      <c r="AA127" s="36">
        <v>0</v>
      </c>
      <c r="AB127" s="37">
        <v>0</v>
      </c>
      <c r="AC127" s="37">
        <v>0</v>
      </c>
      <c r="AD127" s="37">
        <v>0</v>
      </c>
      <c r="AE127" s="37">
        <v>0</v>
      </c>
      <c r="AF127" s="35"/>
      <c r="AG127" s="35"/>
      <c r="AH127" s="22"/>
      <c r="AI127" s="187"/>
      <c r="AJ127" s="23"/>
      <c r="AK127" s="24"/>
      <c r="AL127" s="194"/>
      <c r="AM127" s="194"/>
      <c r="AN127" s="194"/>
      <c r="AO127" s="25"/>
      <c r="AP127" s="24"/>
      <c r="AQ127" s="194"/>
      <c r="AR127" s="194"/>
      <c r="AS127" s="194"/>
      <c r="AT127" s="25"/>
      <c r="AU127" s="24"/>
      <c r="AV127" s="194"/>
      <c r="AW127" s="194"/>
      <c r="AX127" s="194"/>
      <c r="AY127" s="25"/>
      <c r="AZ127" s="77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</row>
    <row r="128" spans="1:227" ht="15" customHeight="1" x14ac:dyDescent="0.35">
      <c r="A128" s="128"/>
      <c r="B128" s="128"/>
      <c r="C128" s="128"/>
      <c r="D128" s="138"/>
      <c r="E128" s="138"/>
      <c r="F128" s="138"/>
      <c r="G128" s="128"/>
      <c r="H128" s="40"/>
      <c r="I128" s="40"/>
      <c r="J128" s="40"/>
      <c r="K128" s="40"/>
      <c r="L128" s="212"/>
      <c r="M128" s="212"/>
      <c r="N128" s="212"/>
      <c r="O128" s="212"/>
      <c r="P128" s="212"/>
      <c r="Q128" s="212"/>
      <c r="R128" s="212"/>
      <c r="S128" s="212"/>
      <c r="T128" s="40"/>
      <c r="U128" s="40"/>
      <c r="V128" s="40"/>
      <c r="W128" s="40"/>
      <c r="X128" s="40"/>
      <c r="Y128" s="40"/>
      <c r="Z128" s="40"/>
      <c r="AA128" s="35"/>
      <c r="AB128" s="35"/>
      <c r="AC128" s="35"/>
      <c r="AD128" s="35"/>
      <c r="AE128" s="35"/>
      <c r="AF128" s="35"/>
      <c r="AG128" s="35"/>
      <c r="AH128" s="22"/>
      <c r="AI128" s="187"/>
      <c r="AJ128" s="23"/>
      <c r="AK128" s="24"/>
      <c r="AL128" s="194"/>
      <c r="AM128" s="194"/>
      <c r="AN128" s="194"/>
      <c r="AO128" s="25"/>
      <c r="AP128" s="24"/>
      <c r="AQ128" s="194"/>
      <c r="AR128" s="194"/>
      <c r="AS128" s="194"/>
      <c r="AT128" s="25"/>
      <c r="AU128" s="24"/>
      <c r="AV128" s="194"/>
      <c r="AW128" s="194"/>
      <c r="AX128" s="194"/>
      <c r="AY128" s="25"/>
      <c r="AZ128" s="77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</row>
    <row r="129" spans="1:227" ht="15" customHeight="1" x14ac:dyDescent="0.35">
      <c r="A129" s="104"/>
      <c r="B129" s="104"/>
      <c r="C129" s="104"/>
      <c r="D129" s="139"/>
      <c r="E129" s="140" t="s">
        <v>49</v>
      </c>
      <c r="F129" s="35">
        <f>SUM(F6:F127)</f>
        <v>800</v>
      </c>
      <c r="G129" s="35">
        <f>SUM(G6:G127)</f>
        <v>107</v>
      </c>
      <c r="H129" s="35">
        <f>SUM(H6:H127)</f>
        <v>0</v>
      </c>
      <c r="I129" s="35"/>
      <c r="J129" s="35">
        <f t="shared" ref="J129:L129" si="4">SUM(J6:J127)</f>
        <v>18</v>
      </c>
      <c r="K129" s="35">
        <f t="shared" si="4"/>
        <v>16</v>
      </c>
      <c r="L129" s="35">
        <f t="shared" si="4"/>
        <v>33</v>
      </c>
      <c r="M129" s="35">
        <f t="shared" ref="M129:T129" si="5">SUM(M6:M127)</f>
        <v>5</v>
      </c>
      <c r="N129" s="35">
        <f t="shared" si="5"/>
        <v>46</v>
      </c>
      <c r="O129" s="35">
        <f t="shared" si="5"/>
        <v>46</v>
      </c>
      <c r="P129" s="35">
        <f t="shared" si="5"/>
        <v>10</v>
      </c>
      <c r="Q129" s="35">
        <f t="shared" si="5"/>
        <v>15</v>
      </c>
      <c r="R129" s="35">
        <f t="shared" si="5"/>
        <v>176</v>
      </c>
      <c r="S129" s="35">
        <f t="shared" si="5"/>
        <v>16</v>
      </c>
      <c r="T129" s="35">
        <f t="shared" si="5"/>
        <v>146</v>
      </c>
      <c r="U129" s="35"/>
      <c r="V129" s="35">
        <f>SUM(V6:V127)</f>
        <v>146</v>
      </c>
      <c r="W129" s="35">
        <f>SUM(W6:W127)</f>
        <v>16</v>
      </c>
      <c r="X129" s="35">
        <f>SUM(X6:X127)</f>
        <v>13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22"/>
      <c r="AI129" s="187"/>
      <c r="AJ129" s="23"/>
      <c r="AK129" s="24"/>
      <c r="AL129" s="194"/>
      <c r="AM129" s="194"/>
      <c r="AN129" s="194"/>
      <c r="AO129" s="25"/>
      <c r="AP129" s="24"/>
      <c r="AQ129" s="194"/>
      <c r="AR129" s="194"/>
      <c r="AS129" s="194"/>
      <c r="AT129" s="25"/>
      <c r="AU129" s="24"/>
      <c r="AV129" s="194"/>
      <c r="AW129" s="194"/>
      <c r="AX129" s="194"/>
      <c r="AY129" s="25"/>
      <c r="AZ129" s="77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</row>
    <row r="130" spans="1:227" ht="15" customHeight="1" x14ac:dyDescent="0.35">
      <c r="A130" s="104"/>
      <c r="B130" s="104"/>
      <c r="C130" s="104"/>
      <c r="D130" s="139"/>
      <c r="E130" s="139"/>
      <c r="F130" s="139"/>
      <c r="G130" s="104"/>
      <c r="H130" s="35"/>
      <c r="I130" s="35"/>
      <c r="J130" s="35"/>
      <c r="K130" s="35"/>
      <c r="L130" s="228"/>
      <c r="M130" s="228"/>
      <c r="N130" s="228"/>
      <c r="O130" s="228"/>
      <c r="P130" s="228"/>
      <c r="Q130" s="228"/>
      <c r="R130" s="228"/>
      <c r="S130" s="228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22"/>
      <c r="AI130" s="187"/>
      <c r="AJ130" s="23"/>
      <c r="AK130" s="24"/>
      <c r="AL130" s="194"/>
      <c r="AM130" s="194"/>
      <c r="AN130" s="194"/>
      <c r="AO130" s="25"/>
      <c r="AP130" s="24"/>
      <c r="AQ130" s="194"/>
      <c r="AR130" s="194"/>
      <c r="AS130" s="194"/>
      <c r="AT130" s="25"/>
      <c r="AU130" s="24"/>
      <c r="AV130" s="194"/>
      <c r="AW130" s="194"/>
      <c r="AX130" s="194"/>
      <c r="AY130" s="25"/>
      <c r="AZ130" s="77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</row>
    <row r="131" spans="1:227" ht="15" customHeight="1" x14ac:dyDescent="0.35">
      <c r="A131" s="104"/>
      <c r="B131" s="104"/>
      <c r="C131" s="104"/>
      <c r="D131" s="139"/>
      <c r="E131" s="139"/>
      <c r="F131" s="139"/>
      <c r="G131" s="104"/>
      <c r="H131" s="35"/>
      <c r="I131" s="35"/>
      <c r="J131" s="35"/>
      <c r="K131" s="35"/>
      <c r="L131" s="228"/>
      <c r="M131" s="228"/>
      <c r="N131" s="228"/>
      <c r="O131" s="228"/>
      <c r="P131" s="228"/>
      <c r="Q131" s="228"/>
      <c r="R131" s="228"/>
      <c r="S131" s="228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22"/>
      <c r="AI131" s="187"/>
      <c r="AJ131" s="23"/>
      <c r="AK131" s="24"/>
      <c r="AL131" s="194"/>
      <c r="AM131" s="194"/>
      <c r="AN131" s="194"/>
      <c r="AO131" s="25"/>
      <c r="AP131" s="24"/>
      <c r="AQ131" s="194"/>
      <c r="AR131" s="194"/>
      <c r="AS131" s="194"/>
      <c r="AT131" s="25"/>
      <c r="AU131" s="24"/>
      <c r="AV131" s="194"/>
      <c r="AW131" s="194"/>
      <c r="AX131" s="194"/>
      <c r="AY131" s="25"/>
      <c r="AZ131" s="77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</row>
    <row r="132" spans="1:227" ht="15" customHeight="1" x14ac:dyDescent="0.35">
      <c r="A132" s="104"/>
      <c r="B132" s="104"/>
      <c r="C132" s="104"/>
      <c r="D132" s="139"/>
      <c r="E132" s="139"/>
      <c r="F132" s="139"/>
      <c r="G132" s="104"/>
      <c r="H132" s="35"/>
      <c r="I132" s="35"/>
      <c r="J132" s="35"/>
      <c r="K132" s="35"/>
      <c r="L132" s="228"/>
      <c r="M132" s="228"/>
      <c r="N132" s="228"/>
      <c r="O132" s="228"/>
      <c r="P132" s="228"/>
      <c r="Q132" s="228"/>
      <c r="R132" s="228"/>
      <c r="S132" s="228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22"/>
      <c r="AI132" s="187"/>
      <c r="AJ132" s="23"/>
      <c r="AK132" s="24"/>
      <c r="AL132" s="194"/>
      <c r="AM132" s="194"/>
      <c r="AN132" s="194"/>
      <c r="AO132" s="25"/>
      <c r="AP132" s="24"/>
      <c r="AQ132" s="194"/>
      <c r="AR132" s="194"/>
      <c r="AS132" s="194"/>
      <c r="AT132" s="25"/>
      <c r="AU132" s="24"/>
      <c r="AV132" s="194"/>
      <c r="AW132" s="194"/>
      <c r="AX132" s="194"/>
      <c r="AY132" s="25"/>
      <c r="AZ132" s="77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</row>
    <row r="133" spans="1:227" ht="15" customHeight="1" x14ac:dyDescent="0.35">
      <c r="A133" s="104"/>
      <c r="B133" s="104"/>
      <c r="C133" s="104"/>
      <c r="D133" s="139"/>
      <c r="E133" s="139"/>
      <c r="F133" s="139"/>
      <c r="G133" s="139"/>
      <c r="H133" s="35"/>
      <c r="I133" s="35"/>
      <c r="J133" s="35"/>
      <c r="K133" s="35"/>
      <c r="L133" s="228"/>
      <c r="M133" s="228"/>
      <c r="N133" s="228"/>
      <c r="O133" s="228"/>
      <c r="P133" s="228"/>
      <c r="Q133" s="228"/>
      <c r="R133" s="228"/>
      <c r="S133" s="228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22"/>
      <c r="AI133" s="187"/>
      <c r="AJ133" s="23"/>
      <c r="AK133" s="24"/>
      <c r="AL133" s="194"/>
      <c r="AM133" s="194"/>
      <c r="AN133" s="194"/>
      <c r="AO133" s="25"/>
      <c r="AP133" s="24"/>
      <c r="AQ133" s="194"/>
      <c r="AR133" s="194"/>
      <c r="AS133" s="194"/>
      <c r="AT133" s="25"/>
      <c r="AU133" s="24"/>
      <c r="AV133" s="194"/>
      <c r="AW133" s="194"/>
      <c r="AX133" s="194"/>
      <c r="AY133" s="25"/>
      <c r="AZ133" s="77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</row>
    <row r="134" spans="1:227" ht="15" customHeight="1" x14ac:dyDescent="0.35">
      <c r="A134" s="104"/>
      <c r="B134" s="104"/>
      <c r="C134" s="104"/>
      <c r="D134" s="139"/>
      <c r="E134" s="139"/>
      <c r="F134" s="139"/>
      <c r="G134" s="139"/>
      <c r="H134" s="35"/>
      <c r="I134" s="35"/>
      <c r="J134" s="35"/>
      <c r="K134" s="35"/>
      <c r="L134" s="228"/>
      <c r="M134" s="228"/>
      <c r="N134" s="228"/>
      <c r="O134" s="228"/>
      <c r="P134" s="228"/>
      <c r="Q134" s="228"/>
      <c r="R134" s="228"/>
      <c r="S134" s="228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22"/>
      <c r="AI134" s="187"/>
      <c r="AJ134" s="23"/>
      <c r="AK134" s="24"/>
      <c r="AL134" s="194"/>
      <c r="AM134" s="194"/>
      <c r="AN134" s="194"/>
      <c r="AO134" s="25"/>
      <c r="AP134" s="24"/>
      <c r="AQ134" s="194"/>
      <c r="AR134" s="194"/>
      <c r="AS134" s="194"/>
      <c r="AT134" s="25"/>
      <c r="AU134" s="24"/>
      <c r="AV134" s="194"/>
      <c r="AW134" s="194"/>
      <c r="AX134" s="194"/>
      <c r="AY134" s="25"/>
      <c r="AZ134" s="77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</row>
    <row r="135" spans="1:227" ht="15" customHeight="1" x14ac:dyDescent="0.35">
      <c r="A135" s="104"/>
      <c r="B135" s="104"/>
      <c r="C135" s="104"/>
      <c r="D135" s="139"/>
      <c r="E135" s="139"/>
      <c r="F135" s="139"/>
      <c r="G135" s="139"/>
      <c r="H135" s="35"/>
      <c r="I135" s="35"/>
      <c r="J135" s="35"/>
      <c r="K135" s="35"/>
      <c r="L135" s="228"/>
      <c r="M135" s="228"/>
      <c r="N135" s="228"/>
      <c r="O135" s="228"/>
      <c r="P135" s="228"/>
      <c r="Q135" s="228"/>
      <c r="R135" s="228"/>
      <c r="S135" s="228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22"/>
      <c r="AI135" s="187"/>
      <c r="AJ135" s="23"/>
      <c r="AK135" s="24"/>
      <c r="AL135" s="194"/>
      <c r="AM135" s="194"/>
      <c r="AN135" s="194"/>
      <c r="AO135" s="25"/>
      <c r="AP135" s="24"/>
      <c r="AQ135" s="194"/>
      <c r="AR135" s="194"/>
      <c r="AS135" s="194"/>
      <c r="AT135" s="25"/>
      <c r="AU135" s="24"/>
      <c r="AV135" s="194"/>
      <c r="AW135" s="194"/>
      <c r="AX135" s="194"/>
      <c r="AY135" s="25"/>
      <c r="AZ135" s="77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</row>
    <row r="136" spans="1:227" ht="15" customHeight="1" x14ac:dyDescent="0.35">
      <c r="A136" s="104"/>
      <c r="B136" s="104"/>
      <c r="C136" s="104"/>
      <c r="D136" s="139"/>
      <c r="E136" s="139"/>
      <c r="F136" s="139"/>
      <c r="G136" s="139"/>
      <c r="H136" s="35"/>
      <c r="I136" s="35"/>
      <c r="J136" s="35"/>
      <c r="K136" s="35"/>
      <c r="L136" s="228"/>
      <c r="M136" s="228"/>
      <c r="N136" s="228"/>
      <c r="O136" s="228"/>
      <c r="P136" s="228"/>
      <c r="Q136" s="228"/>
      <c r="R136" s="228"/>
      <c r="S136" s="228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22"/>
      <c r="AI136" s="187"/>
      <c r="AJ136" s="23"/>
      <c r="AK136" s="24"/>
      <c r="AL136" s="194"/>
      <c r="AM136" s="194"/>
      <c r="AN136" s="194"/>
      <c r="AO136" s="25"/>
      <c r="AP136" s="24"/>
      <c r="AQ136" s="194"/>
      <c r="AR136" s="194"/>
      <c r="AS136" s="194"/>
      <c r="AT136" s="25"/>
      <c r="AU136" s="24"/>
      <c r="AV136" s="194"/>
      <c r="AW136" s="194"/>
      <c r="AX136" s="194"/>
      <c r="AY136" s="25"/>
      <c r="AZ136" s="77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</row>
    <row r="137" spans="1:227" ht="15" customHeight="1" x14ac:dyDescent="0.35">
      <c r="A137" s="104"/>
      <c r="B137" s="104"/>
      <c r="C137" s="104"/>
      <c r="D137" s="139"/>
      <c r="E137" s="139"/>
      <c r="F137" s="139"/>
      <c r="G137" s="139"/>
      <c r="H137" s="35"/>
      <c r="I137" s="35"/>
      <c r="J137" s="35"/>
      <c r="K137" s="35"/>
      <c r="L137" s="228"/>
      <c r="M137" s="228"/>
      <c r="N137" s="228"/>
      <c r="O137" s="228"/>
      <c r="P137" s="228"/>
      <c r="Q137" s="228"/>
      <c r="R137" s="228"/>
      <c r="S137" s="228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22"/>
      <c r="AI137" s="187"/>
      <c r="AJ137" s="23"/>
      <c r="AK137" s="24"/>
      <c r="AL137" s="194"/>
      <c r="AM137" s="194"/>
      <c r="AN137" s="194"/>
      <c r="AO137" s="25"/>
      <c r="AP137" s="24"/>
      <c r="AQ137" s="194"/>
      <c r="AR137" s="194"/>
      <c r="AS137" s="194"/>
      <c r="AT137" s="25"/>
      <c r="AU137" s="24"/>
      <c r="AV137" s="194"/>
      <c r="AW137" s="194"/>
      <c r="AX137" s="194"/>
      <c r="AY137" s="25"/>
      <c r="AZ137" s="77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</row>
    <row r="138" spans="1:227" ht="15" customHeight="1" x14ac:dyDescent="0.35">
      <c r="A138" s="104"/>
      <c r="B138" s="104"/>
      <c r="C138" s="104"/>
      <c r="D138" s="139"/>
      <c r="E138" s="139"/>
      <c r="F138" s="139"/>
      <c r="G138" s="139"/>
      <c r="H138" s="35"/>
      <c r="I138" s="35"/>
      <c r="J138" s="35"/>
      <c r="K138" s="35"/>
      <c r="L138" s="228"/>
      <c r="M138" s="228"/>
      <c r="N138" s="228"/>
      <c r="O138" s="228"/>
      <c r="P138" s="228"/>
      <c r="Q138" s="228"/>
      <c r="R138" s="228"/>
      <c r="S138" s="228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22"/>
      <c r="AI138" s="187"/>
      <c r="AJ138" s="23"/>
      <c r="AK138" s="24"/>
      <c r="AL138" s="194"/>
      <c r="AM138" s="194"/>
      <c r="AN138" s="194"/>
      <c r="AO138" s="25"/>
      <c r="AP138" s="24"/>
      <c r="AQ138" s="194"/>
      <c r="AR138" s="194"/>
      <c r="AS138" s="194"/>
      <c r="AT138" s="25"/>
      <c r="AU138" s="24"/>
      <c r="AV138" s="194"/>
      <c r="AW138" s="194"/>
      <c r="AX138" s="194"/>
      <c r="AY138" s="25"/>
      <c r="AZ138" s="77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</row>
    <row r="139" spans="1:227" ht="15" customHeight="1" x14ac:dyDescent="0.35">
      <c r="A139" s="104"/>
      <c r="B139" s="104"/>
      <c r="C139" s="104"/>
      <c r="D139" s="139"/>
      <c r="E139" s="139"/>
      <c r="F139" s="139"/>
      <c r="G139" s="139"/>
      <c r="H139" s="35"/>
      <c r="I139" s="35"/>
      <c r="J139" s="35"/>
      <c r="K139" s="35"/>
      <c r="L139" s="228"/>
      <c r="M139" s="228"/>
      <c r="N139" s="228"/>
      <c r="O139" s="228"/>
      <c r="P139" s="228"/>
      <c r="Q139" s="228"/>
      <c r="R139" s="228"/>
      <c r="S139" s="228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43"/>
      <c r="AI139" s="44"/>
      <c r="AJ139" s="45"/>
      <c r="AK139" s="46"/>
      <c r="AL139" s="47"/>
      <c r="AM139" s="47"/>
      <c r="AN139" s="47"/>
      <c r="AO139" s="48"/>
      <c r="AP139" s="46"/>
      <c r="AQ139" s="47"/>
      <c r="AR139" s="47"/>
      <c r="AS139" s="47"/>
      <c r="AT139" s="48"/>
      <c r="AU139" s="46"/>
      <c r="AV139" s="47"/>
      <c r="AW139" s="47"/>
      <c r="AX139" s="47"/>
      <c r="AY139" s="48"/>
      <c r="AZ139" s="77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</row>
  </sheetData>
  <sortState ref="B6:AG120">
    <sortCondition descending="1" ref="E6:E120"/>
    <sortCondition ref="G6:G120"/>
  </sortState>
  <conditionalFormatting sqref="C6:C126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108"/>
  <sheetViews>
    <sheetView showGridLines="0" tabSelected="1" workbookViewId="0">
      <selection activeCell="I1" sqref="I1:I7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9" width="10.453125" style="182" customWidth="1"/>
    <col min="10" max="11" width="10.81640625" style="182" customWidth="1"/>
    <col min="12" max="19" width="10.81640625" style="229" customWidth="1"/>
    <col min="20" max="21" width="10.81640625" style="182" customWidth="1"/>
    <col min="22" max="22" width="10.81640625" style="229" customWidth="1"/>
    <col min="23" max="23" width="10.81640625" style="182" customWidth="1"/>
    <col min="24" max="24" width="10.81640625" style="229" customWidth="1"/>
    <col min="25" max="25" width="10.81640625" style="182" customWidth="1"/>
    <col min="26" max="30" width="10.81640625" style="141" hidden="1" customWidth="1"/>
    <col min="31" max="32" width="11.453125" style="141" customWidth="1"/>
    <col min="33" max="230" width="10.81640625" style="141" customWidth="1"/>
  </cols>
  <sheetData>
    <row r="1" spans="1:50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95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5">
        <v>45641</v>
      </c>
      <c r="V1" s="183">
        <v>45633</v>
      </c>
      <c r="W1" s="188">
        <v>45634</v>
      </c>
      <c r="X1" s="183">
        <v>45634</v>
      </c>
      <c r="Y1" s="188">
        <v>45627</v>
      </c>
      <c r="Z1" s="6"/>
      <c r="AA1" s="7"/>
      <c r="AB1" s="7"/>
      <c r="AC1" s="7"/>
      <c r="AD1" s="8"/>
      <c r="AE1" s="9"/>
      <c r="AF1" s="9"/>
      <c r="AG1" s="142"/>
      <c r="AH1" s="142"/>
      <c r="AI1" s="14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13"/>
      <c r="AU1" s="14"/>
      <c r="AV1" s="14"/>
      <c r="AW1" s="14"/>
      <c r="AX1" s="15"/>
    </row>
    <row r="2" spans="1: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7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7" t="s">
        <v>1588</v>
      </c>
      <c r="V2" s="184" t="s">
        <v>886</v>
      </c>
      <c r="W2" s="189" t="s">
        <v>31</v>
      </c>
      <c r="X2" s="184" t="s">
        <v>31</v>
      </c>
      <c r="Y2" s="189" t="s">
        <v>927</v>
      </c>
      <c r="Z2" s="19"/>
      <c r="AA2" s="20"/>
      <c r="AB2" s="20"/>
      <c r="AC2" s="20"/>
      <c r="AD2" s="21"/>
      <c r="AE2" s="9"/>
      <c r="AF2" s="9"/>
      <c r="AG2" s="142"/>
      <c r="AH2" s="142"/>
      <c r="AI2" s="142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24"/>
      <c r="AU2" s="194"/>
      <c r="AV2" s="194"/>
      <c r="AW2" s="194"/>
      <c r="AX2" s="25"/>
    </row>
    <row r="3" spans="1: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2" t="s">
        <v>1496</v>
      </c>
      <c r="P3" s="185" t="s">
        <v>413</v>
      </c>
      <c r="Q3" s="190" t="s">
        <v>32</v>
      </c>
      <c r="R3" s="185" t="s">
        <v>251</v>
      </c>
      <c r="S3" s="190" t="s">
        <v>32</v>
      </c>
      <c r="T3" s="185" t="s">
        <v>413</v>
      </c>
      <c r="U3" s="2" t="s">
        <v>413</v>
      </c>
      <c r="V3" s="185" t="s">
        <v>51</v>
      </c>
      <c r="W3" s="190" t="s">
        <v>51</v>
      </c>
      <c r="X3" s="185" t="s">
        <v>32</v>
      </c>
      <c r="Y3" s="190" t="s">
        <v>51</v>
      </c>
      <c r="Z3" s="27"/>
      <c r="AA3" s="21"/>
      <c r="AB3" s="21"/>
      <c r="AC3" s="21"/>
      <c r="AD3" s="21"/>
      <c r="AE3" s="9"/>
      <c r="AF3" s="9"/>
      <c r="AG3" s="142"/>
      <c r="AH3" s="142"/>
      <c r="AI3" s="142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24"/>
      <c r="AU3" s="194"/>
      <c r="AV3" s="194"/>
      <c r="AW3" s="194"/>
      <c r="AX3" s="25"/>
    </row>
    <row r="4" spans="1: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1016</v>
      </c>
      <c r="J4" s="185" t="s">
        <v>1299</v>
      </c>
      <c r="K4" s="190" t="s">
        <v>1016</v>
      </c>
      <c r="L4" s="185" t="s">
        <v>1299</v>
      </c>
      <c r="M4" s="190" t="s">
        <v>1016</v>
      </c>
      <c r="N4" s="185" t="s">
        <v>1016</v>
      </c>
      <c r="O4" s="2" t="s">
        <v>1016</v>
      </c>
      <c r="P4" s="185" t="s">
        <v>1016</v>
      </c>
      <c r="Q4" s="190" t="s">
        <v>1016</v>
      </c>
      <c r="R4" s="185" t="s">
        <v>1308</v>
      </c>
      <c r="S4" s="190" t="s">
        <v>1016</v>
      </c>
      <c r="T4" s="185" t="s">
        <v>1020</v>
      </c>
      <c r="U4" s="2" t="s">
        <v>42</v>
      </c>
      <c r="V4" s="185" t="s">
        <v>1017</v>
      </c>
      <c r="W4" s="190" t="s">
        <v>1016</v>
      </c>
      <c r="X4" s="185" t="s">
        <v>1016</v>
      </c>
      <c r="Y4" s="190" t="s">
        <v>1299</v>
      </c>
      <c r="Z4" s="27"/>
      <c r="AA4" s="21"/>
      <c r="AB4" s="21"/>
      <c r="AC4" s="21"/>
      <c r="AD4" s="21"/>
      <c r="AE4" s="9"/>
      <c r="AF4" s="9"/>
      <c r="AG4" s="142"/>
      <c r="AH4" s="142"/>
      <c r="AI4" s="142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24"/>
      <c r="AU4" s="194"/>
      <c r="AV4" s="194"/>
      <c r="AW4" s="194"/>
      <c r="AX4" s="25"/>
    </row>
    <row r="5" spans="1: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90">
        <v>7</v>
      </c>
      <c r="J5" s="185">
        <v>2</v>
      </c>
      <c r="K5" s="190">
        <v>1</v>
      </c>
      <c r="L5" s="185">
        <v>4</v>
      </c>
      <c r="M5" s="190">
        <v>2</v>
      </c>
      <c r="N5" s="185">
        <v>6</v>
      </c>
      <c r="O5" s="2">
        <v>6</v>
      </c>
      <c r="P5" s="185">
        <v>4</v>
      </c>
      <c r="Q5" s="190">
        <v>3</v>
      </c>
      <c r="R5" s="185">
        <v>12</v>
      </c>
      <c r="S5" s="190">
        <v>3</v>
      </c>
      <c r="T5" s="185">
        <v>135</v>
      </c>
      <c r="U5" s="2">
        <v>362</v>
      </c>
      <c r="V5" s="185">
        <v>21</v>
      </c>
      <c r="W5" s="190">
        <v>5</v>
      </c>
      <c r="X5" s="185">
        <v>3</v>
      </c>
      <c r="Y5" s="190">
        <v>1</v>
      </c>
      <c r="Z5" s="28"/>
      <c r="AA5" s="29"/>
      <c r="AB5" s="29"/>
      <c r="AC5" s="29"/>
      <c r="AD5" s="29"/>
      <c r="AE5" s="9"/>
      <c r="AF5" s="9"/>
      <c r="AG5" s="142"/>
      <c r="AH5" s="142"/>
      <c r="AI5" s="142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24"/>
      <c r="AU5" s="194"/>
      <c r="AV5" s="194"/>
      <c r="AW5" s="194"/>
      <c r="AX5" s="25"/>
    </row>
    <row r="6" spans="1:50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208</v>
      </c>
      <c r="E6" s="2">
        <f>LARGE(H6:AD6,1)+LARGE(H6:AD6,2)+LARGE(H6:AD6,3)+LARGE(H6:AD6,4)+LARGE(H6:AD6,5)+F6</f>
        <v>37</v>
      </c>
      <c r="F6" s="239"/>
      <c r="G6" s="30">
        <f>COUNT(H6:Y6)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31" t="s">
        <v>13</v>
      </c>
      <c r="P6" s="186" t="s">
        <v>13</v>
      </c>
      <c r="Q6" s="191" t="s">
        <v>13</v>
      </c>
      <c r="R6" s="186">
        <v>20</v>
      </c>
      <c r="S6" s="191" t="s">
        <v>13</v>
      </c>
      <c r="T6" s="202">
        <v>17</v>
      </c>
      <c r="U6" s="94" t="s">
        <v>13</v>
      </c>
      <c r="V6" s="186" t="s">
        <v>13</v>
      </c>
      <c r="W6" s="197" t="s">
        <v>13</v>
      </c>
      <c r="X6" s="186" t="s">
        <v>13</v>
      </c>
      <c r="Y6" s="191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142"/>
      <c r="AH6" s="142"/>
      <c r="AI6" s="142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24"/>
      <c r="AU6" s="194"/>
      <c r="AV6" s="194"/>
      <c r="AW6" s="194"/>
      <c r="AX6" s="25"/>
    </row>
    <row r="7" spans="1:50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246</v>
      </c>
      <c r="E7" s="2">
        <f>LARGE(H7:AD7,1)+LARGE(H7:AD7,2)+LARGE(H7:AD7,3)+LARGE(H7:AD7,4)+LARGE(H7:AD7,5)+F7</f>
        <v>32</v>
      </c>
      <c r="F7" s="239">
        <v>20</v>
      </c>
      <c r="G7" s="30">
        <f>COUNT(H7:Y7)</f>
        <v>1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191" t="s">
        <v>13</v>
      </c>
      <c r="R7" s="186">
        <v>12</v>
      </c>
      <c r="S7" s="191" t="s">
        <v>13</v>
      </c>
      <c r="T7" s="202" t="s">
        <v>13</v>
      </c>
      <c r="U7" s="94" t="s">
        <v>13</v>
      </c>
      <c r="V7" s="186" t="s">
        <v>13</v>
      </c>
      <c r="W7" s="197" t="s">
        <v>13</v>
      </c>
      <c r="X7" s="186" t="s">
        <v>13</v>
      </c>
      <c r="Y7" s="191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142"/>
      <c r="AH7" s="142"/>
      <c r="AI7" s="142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24"/>
      <c r="AU7" s="194"/>
      <c r="AV7" s="194"/>
      <c r="AW7" s="194"/>
      <c r="AX7" s="25"/>
    </row>
    <row r="8" spans="1:50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244</v>
      </c>
      <c r="E8" s="2">
        <f>LARGE(H8:AD8,1)+LARGE(H8:AD8,2)+LARGE(H8:AD8,3)+LARGE(H8:AD8,4)+LARGE(H8:AD8,5)+F8</f>
        <v>30</v>
      </c>
      <c r="F8" s="239">
        <v>20</v>
      </c>
      <c r="G8" s="30">
        <f>COUNT(H8:Y8)</f>
        <v>1</v>
      </c>
      <c r="H8" s="31"/>
      <c r="I8" s="191" t="s">
        <v>13</v>
      </c>
      <c r="J8" s="186" t="s">
        <v>13</v>
      </c>
      <c r="K8" s="191" t="s">
        <v>13</v>
      </c>
      <c r="L8" s="186">
        <v>10</v>
      </c>
      <c r="M8" s="191" t="s">
        <v>13</v>
      </c>
      <c r="N8" s="186" t="s">
        <v>13</v>
      </c>
      <c r="O8" s="3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202" t="s">
        <v>13</v>
      </c>
      <c r="U8" s="94" t="s">
        <v>13</v>
      </c>
      <c r="V8" s="186" t="s">
        <v>13</v>
      </c>
      <c r="W8" s="197" t="s">
        <v>13</v>
      </c>
      <c r="X8" s="186" t="s">
        <v>13</v>
      </c>
      <c r="Y8" s="191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142"/>
      <c r="AH8" s="142"/>
      <c r="AI8" s="142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24"/>
      <c r="AU8" s="194"/>
      <c r="AV8" s="194"/>
      <c r="AW8" s="194"/>
      <c r="AX8" s="25"/>
    </row>
    <row r="9" spans="1:50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737</v>
      </c>
      <c r="E9" s="2">
        <f>LARGE(H9:AD9,1)+LARGE(H9:AD9,2)+LARGE(H9:AD9,3)+LARGE(H9:AD9,4)+LARGE(H9:AD9,5)+F9</f>
        <v>30</v>
      </c>
      <c r="F9" s="239">
        <v>20</v>
      </c>
      <c r="G9" s="30">
        <f>COUNT(H9:Y9)</f>
        <v>1</v>
      </c>
      <c r="H9" s="31"/>
      <c r="I9" s="191" t="s">
        <v>13</v>
      </c>
      <c r="J9" s="186">
        <v>10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202" t="s">
        <v>13</v>
      </c>
      <c r="U9" s="94" t="s">
        <v>13</v>
      </c>
      <c r="V9" s="186" t="s">
        <v>13</v>
      </c>
      <c r="W9" s="197" t="s">
        <v>13</v>
      </c>
      <c r="X9" s="186" t="s">
        <v>13</v>
      </c>
      <c r="Y9" s="191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142"/>
      <c r="AH9" s="142"/>
      <c r="AI9" s="142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24"/>
      <c r="AU9" s="194"/>
      <c r="AV9" s="194"/>
      <c r="AW9" s="194"/>
      <c r="AX9" s="25"/>
    </row>
    <row r="10" spans="1:50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639</v>
      </c>
      <c r="E10" s="2">
        <f>LARGE(H10:AD10,1)+LARGE(H10:AD10,2)+LARGE(H10:AD10,3)+LARGE(H10:AD10,4)+LARGE(H10:AD10,5)+F10</f>
        <v>28</v>
      </c>
      <c r="F10" s="238">
        <v>20</v>
      </c>
      <c r="G10" s="30">
        <f>COUNT(H10:Y10)</f>
        <v>1</v>
      </c>
      <c r="H10" s="31"/>
      <c r="I10" s="191" t="s">
        <v>13</v>
      </c>
      <c r="J10" s="186">
        <v>8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3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202" t="s">
        <v>13</v>
      </c>
      <c r="U10" s="94" t="s">
        <v>13</v>
      </c>
      <c r="V10" s="186" t="s">
        <v>13</v>
      </c>
      <c r="W10" s="197" t="s">
        <v>13</v>
      </c>
      <c r="X10" s="186" t="s">
        <v>13</v>
      </c>
      <c r="Y10" s="191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142"/>
      <c r="AH10" s="142"/>
      <c r="AI10" s="142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24"/>
      <c r="AU10" s="194"/>
      <c r="AV10" s="194"/>
      <c r="AW10" s="194"/>
      <c r="AX10" s="25"/>
    </row>
    <row r="11" spans="1:50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594</v>
      </c>
      <c r="E11" s="2">
        <f>LARGE(H11:AD11,1)+LARGE(H11:AD11,2)+LARGE(H11:AD11,3)+LARGE(H11:AD11,4)+LARGE(H11:AD11,5)+F11</f>
        <v>26</v>
      </c>
      <c r="F11" s="239"/>
      <c r="G11" s="30">
        <f>COUNT(H11:Y11)</f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3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202">
        <v>26</v>
      </c>
      <c r="U11" s="94" t="s">
        <v>13</v>
      </c>
      <c r="V11" s="186" t="s">
        <v>13</v>
      </c>
      <c r="W11" s="197" t="s">
        <v>13</v>
      </c>
      <c r="X11" s="186" t="s">
        <v>13</v>
      </c>
      <c r="Y11" s="191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142"/>
      <c r="AH11" s="142"/>
      <c r="AI11" s="142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24"/>
      <c r="AU11" s="194"/>
      <c r="AV11" s="194"/>
      <c r="AW11" s="194"/>
      <c r="AX11" s="25"/>
    </row>
    <row r="12" spans="1:50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277</v>
      </c>
      <c r="E12" s="2">
        <f>LARGE(H12:AD12,1)+LARGE(H12:AD12,2)+LARGE(H12:AD12,3)+LARGE(H12:AD12,4)+LARGE(H12:AD12,5)+F12</f>
        <v>24</v>
      </c>
      <c r="F12" s="239">
        <v>20</v>
      </c>
      <c r="G12" s="30">
        <f>COUNT(H12:Y12)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202">
        <v>4</v>
      </c>
      <c r="U12" s="94" t="s">
        <v>13</v>
      </c>
      <c r="V12" s="186" t="s">
        <v>13</v>
      </c>
      <c r="W12" s="197" t="s">
        <v>13</v>
      </c>
      <c r="X12" s="186" t="s">
        <v>13</v>
      </c>
      <c r="Y12" s="191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142"/>
      <c r="AH12" s="142"/>
      <c r="AI12" s="142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24"/>
      <c r="AU12" s="194"/>
      <c r="AV12" s="194"/>
      <c r="AW12" s="194"/>
      <c r="AX12" s="25"/>
    </row>
    <row r="13" spans="1:50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884</v>
      </c>
      <c r="E13" s="2">
        <f>LARGE(H13:AD13,1)+LARGE(H13:AD13,2)+LARGE(H13:AD13,3)+LARGE(H13:AD13,4)+LARGE(H13:AD13,5)+F13</f>
        <v>24</v>
      </c>
      <c r="F13" s="238">
        <v>20</v>
      </c>
      <c r="G13" s="30">
        <f>COUNT(H13:Y13)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202" t="s">
        <v>13</v>
      </c>
      <c r="U13" s="94" t="s">
        <v>13</v>
      </c>
      <c r="V13" s="186" t="s">
        <v>13</v>
      </c>
      <c r="W13" s="197">
        <v>4</v>
      </c>
      <c r="X13" s="186" t="s">
        <v>13</v>
      </c>
      <c r="Y13" s="191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142"/>
      <c r="AH13" s="142"/>
      <c r="AI13" s="142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24"/>
      <c r="AU13" s="194"/>
      <c r="AV13" s="194"/>
      <c r="AW13" s="194"/>
      <c r="AX13" s="25"/>
    </row>
    <row r="14" spans="1:50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1207</v>
      </c>
      <c r="E14" s="2">
        <f>LARGE(H14:AD14,1)+LARGE(H14:AD14,2)+LARGE(H14:AD14,3)+LARGE(H14:AD14,4)+LARGE(H14:AD14,5)+F14</f>
        <v>24</v>
      </c>
      <c r="F14" s="239">
        <v>20</v>
      </c>
      <c r="G14" s="30">
        <f>COUNT(H14:Y14)</f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4</v>
      </c>
      <c r="O14" s="3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202" t="s">
        <v>13</v>
      </c>
      <c r="U14" s="94" t="s">
        <v>13</v>
      </c>
      <c r="V14" s="186" t="s">
        <v>13</v>
      </c>
      <c r="W14" s="197" t="s">
        <v>13</v>
      </c>
      <c r="X14" s="186" t="s">
        <v>13</v>
      </c>
      <c r="Y14" s="191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142"/>
      <c r="AH14" s="142"/>
      <c r="AI14" s="142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24"/>
      <c r="AU14" s="194"/>
      <c r="AV14" s="194"/>
      <c r="AW14" s="194"/>
      <c r="AX14" s="25"/>
    </row>
    <row r="15" spans="1:50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1210</v>
      </c>
      <c r="E15" s="2">
        <f>LARGE(H15:AD15,1)+LARGE(H15:AD15,2)+LARGE(H15:AD15,3)+LARGE(H15:AD15,4)+LARGE(H15:AD15,5)+F15</f>
        <v>24</v>
      </c>
      <c r="F15" s="239">
        <v>20</v>
      </c>
      <c r="G15" s="30">
        <f>COUNT(H15:Y15)</f>
        <v>1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>
        <v>4</v>
      </c>
      <c r="Q15" s="191" t="s">
        <v>13</v>
      </c>
      <c r="R15" s="186" t="s">
        <v>13</v>
      </c>
      <c r="S15" s="191" t="s">
        <v>13</v>
      </c>
      <c r="T15" s="202" t="s">
        <v>13</v>
      </c>
      <c r="U15" s="94" t="s">
        <v>13</v>
      </c>
      <c r="V15" s="186" t="s">
        <v>13</v>
      </c>
      <c r="W15" s="197" t="s">
        <v>13</v>
      </c>
      <c r="X15" s="186" t="s">
        <v>13</v>
      </c>
      <c r="Y15" s="191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142"/>
      <c r="AH15" s="142"/>
      <c r="AI15" s="142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24"/>
      <c r="AU15" s="194"/>
      <c r="AV15" s="194"/>
      <c r="AW15" s="194"/>
      <c r="AX15" s="25"/>
    </row>
    <row r="16" spans="1:50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1069</v>
      </c>
      <c r="E16" s="2">
        <f>LARGE(H16:AD16,1)+LARGE(H16:AD16,2)+LARGE(H16:AD16,3)+LARGE(H16:AD16,4)+LARGE(H16:AD16,5)+F16</f>
        <v>23</v>
      </c>
      <c r="F16" s="239"/>
      <c r="G16" s="30">
        <f>COUNT(H16:Y16)</f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202">
        <v>23</v>
      </c>
      <c r="U16" s="94" t="s">
        <v>13</v>
      </c>
      <c r="V16" s="186" t="s">
        <v>13</v>
      </c>
      <c r="W16" s="197" t="s">
        <v>13</v>
      </c>
      <c r="X16" s="186" t="s">
        <v>13</v>
      </c>
      <c r="Y16" s="191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142"/>
      <c r="AH16" s="142"/>
      <c r="AI16" s="142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24"/>
      <c r="AU16" s="194"/>
      <c r="AV16" s="194"/>
      <c r="AW16" s="194"/>
      <c r="AX16" s="25"/>
    </row>
    <row r="17" spans="1:50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312</v>
      </c>
      <c r="E17" s="2">
        <f>LARGE(H17:AD17,1)+LARGE(H17:AD17,2)+LARGE(H17:AD17,3)+LARGE(H17:AD17,4)+LARGE(H17:AD17,5)+F17</f>
        <v>22</v>
      </c>
      <c r="F17" s="239">
        <v>20</v>
      </c>
      <c r="G17" s="30">
        <f>COUNT(H17:Y17)</f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202">
        <v>2</v>
      </c>
      <c r="U17" s="94" t="s">
        <v>13</v>
      </c>
      <c r="V17" s="186" t="s">
        <v>13</v>
      </c>
      <c r="W17" s="197" t="s">
        <v>13</v>
      </c>
      <c r="X17" s="186" t="s">
        <v>13</v>
      </c>
      <c r="Y17" s="191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142"/>
      <c r="AH17" s="142"/>
      <c r="AI17" s="142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24"/>
      <c r="AU17" s="194"/>
      <c r="AV17" s="194"/>
      <c r="AW17" s="194"/>
      <c r="AX17" s="25"/>
    </row>
    <row r="18" spans="1:50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484</v>
      </c>
      <c r="E18" s="2">
        <f>LARGE(H18:AD18,1)+LARGE(H18:AD18,2)+LARGE(H18:AD18,3)+LARGE(H18:AD18,4)+LARGE(H18:AD18,5)+F18</f>
        <v>21</v>
      </c>
      <c r="F18" s="239">
        <v>20</v>
      </c>
      <c r="G18" s="30">
        <f>COUNT(H18:Y18)</f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202">
        <v>1</v>
      </c>
      <c r="U18" s="94" t="s">
        <v>13</v>
      </c>
      <c r="V18" s="186" t="s">
        <v>13</v>
      </c>
      <c r="W18" s="197" t="s">
        <v>13</v>
      </c>
      <c r="X18" s="186" t="s">
        <v>13</v>
      </c>
      <c r="Y18" s="191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142"/>
      <c r="AH18" s="142"/>
      <c r="AI18" s="142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24"/>
      <c r="AU18" s="194"/>
      <c r="AV18" s="194"/>
      <c r="AW18" s="194"/>
      <c r="AX18" s="25"/>
    </row>
    <row r="19" spans="1:50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104</v>
      </c>
      <c r="E19" s="2">
        <f>LARGE(H19:AD19,1)+LARGE(H19:AD19,2)+LARGE(H19:AD19,3)+LARGE(H19:AD19,4)+LARGE(H19:AD19,5)+F19</f>
        <v>20</v>
      </c>
      <c r="F19" s="238">
        <v>20</v>
      </c>
      <c r="G19" s="30">
        <f>COUNT(H19:Y19)</f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202" t="s">
        <v>13</v>
      </c>
      <c r="U19" s="94" t="s">
        <v>13</v>
      </c>
      <c r="V19" s="186" t="s">
        <v>13</v>
      </c>
      <c r="W19" s="197" t="s">
        <v>13</v>
      </c>
      <c r="X19" s="186" t="s">
        <v>13</v>
      </c>
      <c r="Y19" s="191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142"/>
      <c r="AH19" s="142"/>
      <c r="AI19" s="142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24"/>
      <c r="AU19" s="194"/>
      <c r="AV19" s="194"/>
      <c r="AW19" s="194"/>
      <c r="AX19" s="25"/>
    </row>
    <row r="20" spans="1:50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115</v>
      </c>
      <c r="E20" s="2">
        <f>LARGE(H20:AD20,1)+LARGE(H20:AD20,2)+LARGE(H20:AD20,3)+LARGE(H20:AD20,4)+LARGE(H20:AD20,5)+F20</f>
        <v>20</v>
      </c>
      <c r="F20" s="238">
        <v>20</v>
      </c>
      <c r="G20" s="30">
        <f>COUNT(H20:Y20)</f>
        <v>0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202" t="s">
        <v>13</v>
      </c>
      <c r="U20" s="94" t="s">
        <v>13</v>
      </c>
      <c r="V20" s="186" t="s">
        <v>13</v>
      </c>
      <c r="W20" s="197" t="s">
        <v>13</v>
      </c>
      <c r="X20" s="186" t="s">
        <v>13</v>
      </c>
      <c r="Y20" s="191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142"/>
      <c r="AH20" s="142"/>
      <c r="AI20" s="142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24"/>
      <c r="AU20" s="194"/>
      <c r="AV20" s="194"/>
      <c r="AW20" s="194"/>
      <c r="AX20" s="25"/>
    </row>
    <row r="21" spans="1:50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295</v>
      </c>
      <c r="E21" s="2">
        <f>LARGE(H21:AD21,1)+LARGE(H21:AD21,2)+LARGE(H21:AD21,3)+LARGE(H21:AD21,4)+LARGE(H21:AD21,5)+F21</f>
        <v>20</v>
      </c>
      <c r="F21" s="239">
        <v>20</v>
      </c>
      <c r="G21" s="30">
        <f>COUNT(H21:Y21)</f>
        <v>0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202" t="s">
        <v>13</v>
      </c>
      <c r="U21" s="94" t="s">
        <v>13</v>
      </c>
      <c r="V21" s="186" t="s">
        <v>13</v>
      </c>
      <c r="W21" s="197" t="s">
        <v>13</v>
      </c>
      <c r="X21" s="186" t="s">
        <v>13</v>
      </c>
      <c r="Y21" s="191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142"/>
      <c r="AH21" s="142"/>
      <c r="AI21" s="142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24"/>
      <c r="AU21" s="194"/>
      <c r="AV21" s="194"/>
      <c r="AW21" s="194"/>
      <c r="AX21" s="25"/>
    </row>
    <row r="22" spans="1:50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109</v>
      </c>
      <c r="E22" s="2">
        <f>LARGE(H22:AD22,1)+LARGE(H22:AD22,2)+LARGE(H22:AD22,3)+LARGE(H22:AD22,4)+LARGE(H22:AD22,5)+F22</f>
        <v>20</v>
      </c>
      <c r="F22" s="239">
        <v>20</v>
      </c>
      <c r="G22" s="30">
        <f>COUNT(H22:Y22)</f>
        <v>0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202" t="s">
        <v>13</v>
      </c>
      <c r="U22" s="94" t="s">
        <v>13</v>
      </c>
      <c r="V22" s="186" t="s">
        <v>13</v>
      </c>
      <c r="W22" s="197" t="s">
        <v>13</v>
      </c>
      <c r="X22" s="186" t="s">
        <v>13</v>
      </c>
      <c r="Y22" s="191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142"/>
      <c r="AH22" s="142"/>
      <c r="AI22" s="142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24"/>
      <c r="AU22" s="194"/>
      <c r="AV22" s="194"/>
      <c r="AW22" s="194"/>
      <c r="AX22" s="25"/>
    </row>
    <row r="23" spans="1:50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108</v>
      </c>
      <c r="E23" s="2">
        <f>LARGE(H23:AD23,1)+LARGE(H23:AD23,2)+LARGE(H23:AD23,3)+LARGE(H23:AD23,4)+LARGE(H23:AD23,5)+F23</f>
        <v>20</v>
      </c>
      <c r="F23" s="239">
        <v>20</v>
      </c>
      <c r="G23" s="30">
        <f>COUNT(H23:Y23)</f>
        <v>0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202" t="s">
        <v>13</v>
      </c>
      <c r="U23" s="94" t="s">
        <v>13</v>
      </c>
      <c r="V23" s="186" t="s">
        <v>13</v>
      </c>
      <c r="W23" s="197" t="s">
        <v>13</v>
      </c>
      <c r="X23" s="186" t="s">
        <v>13</v>
      </c>
      <c r="Y23" s="191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142"/>
      <c r="AH23" s="142"/>
      <c r="AI23" s="142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24"/>
      <c r="AU23" s="194"/>
      <c r="AV23" s="194"/>
      <c r="AW23" s="194"/>
      <c r="AX23" s="25"/>
    </row>
    <row r="24" spans="1:50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207</v>
      </c>
      <c r="E24" s="2">
        <f>LARGE(H24:AD24,1)+LARGE(H24:AD24,2)+LARGE(H24:AD24,3)+LARGE(H24:AD24,4)+LARGE(H24:AD24,5)+F24</f>
        <v>20</v>
      </c>
      <c r="F24" s="239">
        <v>20</v>
      </c>
      <c r="G24" s="30">
        <f>COUNT(H24:Y24)</f>
        <v>0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202" t="s">
        <v>13</v>
      </c>
      <c r="U24" s="94" t="s">
        <v>13</v>
      </c>
      <c r="V24" s="186" t="s">
        <v>13</v>
      </c>
      <c r="W24" s="197" t="s">
        <v>13</v>
      </c>
      <c r="X24" s="186" t="s">
        <v>13</v>
      </c>
      <c r="Y24" s="191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142"/>
      <c r="AH24" s="142"/>
      <c r="AI24" s="142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24"/>
      <c r="AU24" s="194"/>
      <c r="AV24" s="194"/>
      <c r="AW24" s="194"/>
      <c r="AX24" s="25"/>
    </row>
    <row r="25" spans="1:50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1208</v>
      </c>
      <c r="E25" s="2">
        <f>LARGE(H25:AD25,1)+LARGE(H25:AD25,2)+LARGE(H25:AD25,3)+LARGE(H25:AD25,4)+LARGE(H25:AD25,5)+F25</f>
        <v>20</v>
      </c>
      <c r="F25" s="239">
        <v>20</v>
      </c>
      <c r="G25" s="30">
        <f>COUNT(H25:Y25)</f>
        <v>0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202" t="s">
        <v>13</v>
      </c>
      <c r="U25" s="94" t="s">
        <v>13</v>
      </c>
      <c r="V25" s="186" t="s">
        <v>13</v>
      </c>
      <c r="W25" s="197" t="s">
        <v>13</v>
      </c>
      <c r="X25" s="186" t="s">
        <v>13</v>
      </c>
      <c r="Y25" s="191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142"/>
      <c r="AH25" s="142"/>
      <c r="AI25" s="142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24"/>
      <c r="AU25" s="194"/>
      <c r="AV25" s="194"/>
      <c r="AW25" s="194"/>
      <c r="AX25" s="25"/>
    </row>
    <row r="26" spans="1:50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1209</v>
      </c>
      <c r="E26" s="2">
        <f>LARGE(H26:AD26,1)+LARGE(H26:AD26,2)+LARGE(H26:AD26,3)+LARGE(H26:AD26,4)+LARGE(H26:AD26,5)+F26</f>
        <v>20</v>
      </c>
      <c r="F26" s="239">
        <v>20</v>
      </c>
      <c r="G26" s="30">
        <f>COUNT(H26:Y26)</f>
        <v>0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202" t="s">
        <v>13</v>
      </c>
      <c r="U26" s="94" t="s">
        <v>13</v>
      </c>
      <c r="V26" s="186" t="s">
        <v>13</v>
      </c>
      <c r="W26" s="197" t="s">
        <v>13</v>
      </c>
      <c r="X26" s="186" t="s">
        <v>13</v>
      </c>
      <c r="Y26" s="191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142"/>
      <c r="AH26" s="142"/>
      <c r="AI26" s="142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24"/>
      <c r="AU26" s="194"/>
      <c r="AV26" s="194"/>
      <c r="AW26" s="194"/>
      <c r="AX26" s="25"/>
    </row>
    <row r="27" spans="1:50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1211</v>
      </c>
      <c r="E27" s="2">
        <f>LARGE(H27:AD27,1)+LARGE(H27:AD27,2)+LARGE(H27:AD27,3)+LARGE(H27:AD27,4)+LARGE(H27:AD27,5)+F27</f>
        <v>20</v>
      </c>
      <c r="F27" s="239">
        <v>20</v>
      </c>
      <c r="G27" s="30">
        <f>COUNT(H27:Y27)</f>
        <v>0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202" t="s">
        <v>13</v>
      </c>
      <c r="U27" s="94" t="s">
        <v>13</v>
      </c>
      <c r="V27" s="186" t="s">
        <v>13</v>
      </c>
      <c r="W27" s="197" t="s">
        <v>13</v>
      </c>
      <c r="X27" s="186" t="s">
        <v>13</v>
      </c>
      <c r="Y27" s="191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142"/>
      <c r="AH27" s="142"/>
      <c r="AI27" s="142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24"/>
      <c r="AU27" s="194"/>
      <c r="AV27" s="194"/>
      <c r="AW27" s="194"/>
      <c r="AX27" s="25"/>
    </row>
    <row r="28" spans="1:50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1212</v>
      </c>
      <c r="E28" s="2">
        <f>LARGE(H28:AD28,1)+LARGE(H28:AD28,2)+LARGE(H28:AD28,3)+LARGE(H28:AD28,4)+LARGE(H28:AD28,5)+F28</f>
        <v>20</v>
      </c>
      <c r="F28" s="239">
        <v>20</v>
      </c>
      <c r="G28" s="30">
        <f>COUNT(H28:Y28)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202" t="s">
        <v>13</v>
      </c>
      <c r="U28" s="94" t="s">
        <v>13</v>
      </c>
      <c r="V28" s="186" t="s">
        <v>13</v>
      </c>
      <c r="W28" s="197" t="s">
        <v>13</v>
      </c>
      <c r="X28" s="186" t="s">
        <v>13</v>
      </c>
      <c r="Y28" s="191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142"/>
      <c r="AH28" s="142"/>
      <c r="AI28" s="142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24"/>
      <c r="AU28" s="194"/>
      <c r="AV28" s="194"/>
      <c r="AW28" s="194"/>
      <c r="AX28" s="25"/>
    </row>
    <row r="29" spans="1:50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1213</v>
      </c>
      <c r="E29" s="2">
        <f>LARGE(H29:AD29,1)+LARGE(H29:AD29,2)+LARGE(H29:AD29,3)+LARGE(H29:AD29,4)+LARGE(H29:AD29,5)+F29</f>
        <v>20</v>
      </c>
      <c r="F29" s="239">
        <v>20</v>
      </c>
      <c r="G29" s="30">
        <f>COUNT(H29:Y29)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202" t="s">
        <v>13</v>
      </c>
      <c r="U29" s="94" t="s">
        <v>13</v>
      </c>
      <c r="V29" s="186" t="s">
        <v>13</v>
      </c>
      <c r="W29" s="197" t="s">
        <v>13</v>
      </c>
      <c r="X29" s="186" t="s">
        <v>13</v>
      </c>
      <c r="Y29" s="191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142"/>
      <c r="AH29" s="142"/>
      <c r="AI29" s="142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24"/>
      <c r="AU29" s="194"/>
      <c r="AV29" s="194"/>
      <c r="AW29" s="194"/>
      <c r="AX29" s="25"/>
    </row>
    <row r="30" spans="1:50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1214</v>
      </c>
      <c r="E30" s="2">
        <f>LARGE(H30:AD30,1)+LARGE(H30:AD30,2)+LARGE(H30:AD30,3)+LARGE(H30:AD30,4)+LARGE(H30:AD30,5)+F30</f>
        <v>20</v>
      </c>
      <c r="F30" s="239">
        <v>20</v>
      </c>
      <c r="G30" s="30">
        <f>COUNT(H30:Y30)</f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202" t="s">
        <v>13</v>
      </c>
      <c r="U30" s="94" t="s">
        <v>13</v>
      </c>
      <c r="V30" s="186" t="s">
        <v>13</v>
      </c>
      <c r="W30" s="197" t="s">
        <v>13</v>
      </c>
      <c r="X30" s="186" t="s">
        <v>13</v>
      </c>
      <c r="Y30" s="191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142"/>
      <c r="AH30" s="142"/>
      <c r="AI30" s="142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24"/>
      <c r="AU30" s="194"/>
      <c r="AV30" s="194"/>
      <c r="AW30" s="194"/>
      <c r="AX30" s="25"/>
    </row>
    <row r="31" spans="1:50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1215</v>
      </c>
      <c r="E31" s="2">
        <f>LARGE(H31:AD31,1)+LARGE(H31:AD31,2)+LARGE(H31:AD31,3)+LARGE(H31:AD31,4)+LARGE(H31:AD31,5)+F31</f>
        <v>20</v>
      </c>
      <c r="F31" s="239">
        <v>20</v>
      </c>
      <c r="G31" s="30">
        <f>COUNT(H31:Y31)</f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202" t="s">
        <v>13</v>
      </c>
      <c r="U31" s="94" t="s">
        <v>13</v>
      </c>
      <c r="V31" s="186" t="s">
        <v>13</v>
      </c>
      <c r="W31" s="197" t="s">
        <v>13</v>
      </c>
      <c r="X31" s="186" t="s">
        <v>13</v>
      </c>
      <c r="Y31" s="191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142"/>
      <c r="AH31" s="142"/>
      <c r="AI31" s="142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24"/>
      <c r="AU31" s="194"/>
      <c r="AV31" s="194"/>
      <c r="AW31" s="194"/>
      <c r="AX31" s="25"/>
    </row>
    <row r="32" spans="1:50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595</v>
      </c>
      <c r="E32" s="2">
        <f>LARGE(H32:AD32,1)+LARGE(H32:AD32,2)+LARGE(H32:AD32,3)+LARGE(H32:AD32,4)+LARGE(H32:AD32,5)+F32</f>
        <v>20</v>
      </c>
      <c r="F32" s="239"/>
      <c r="G32" s="30">
        <f>COUNT(H32:Y32)</f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202">
        <v>20</v>
      </c>
      <c r="U32" s="94" t="s">
        <v>13</v>
      </c>
      <c r="V32" s="186" t="s">
        <v>13</v>
      </c>
      <c r="W32" s="197" t="s">
        <v>13</v>
      </c>
      <c r="X32" s="186" t="s">
        <v>13</v>
      </c>
      <c r="Y32" s="191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142"/>
      <c r="AH32" s="142"/>
      <c r="AI32" s="142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24"/>
      <c r="AU32" s="194"/>
      <c r="AV32" s="194"/>
      <c r="AW32" s="194"/>
      <c r="AX32" s="25"/>
    </row>
    <row r="33" spans="1:230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903</v>
      </c>
      <c r="E33" s="2">
        <f>LARGE(H33:AD33,1)+LARGE(H33:AD33,2)+LARGE(H33:AD33,3)+LARGE(H33:AD33,4)+LARGE(H33:AD33,5)+F33</f>
        <v>18</v>
      </c>
      <c r="F33" s="239"/>
      <c r="G33" s="30">
        <f>COUNT(H33:Y33)</f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3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202" t="s">
        <v>13</v>
      </c>
      <c r="U33" s="94" t="s">
        <v>13</v>
      </c>
      <c r="V33" s="186">
        <v>18</v>
      </c>
      <c r="W33" s="197" t="s">
        <v>13</v>
      </c>
      <c r="X33" s="186" t="s">
        <v>13</v>
      </c>
      <c r="Y33" s="191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142"/>
      <c r="AH33" s="142"/>
      <c r="AI33" s="142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24"/>
      <c r="AU33" s="194"/>
      <c r="AV33" s="194"/>
      <c r="AW33" s="194"/>
      <c r="AX33" s="25"/>
    </row>
    <row r="34" spans="1:230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789</v>
      </c>
      <c r="E34" s="2">
        <f>LARGE(H34:AD34,1)+LARGE(H34:AD34,2)+LARGE(H34:AD34,3)+LARGE(H34:AD34,4)+LARGE(H34:AD34,5)+F34</f>
        <v>18</v>
      </c>
      <c r="F34" s="239"/>
      <c r="G34" s="30">
        <f>COUNT(H34:Y34)</f>
        <v>2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202">
        <v>3</v>
      </c>
      <c r="U34" s="94">
        <v>15</v>
      </c>
      <c r="V34" s="186" t="s">
        <v>13</v>
      </c>
      <c r="W34" s="197" t="s">
        <v>13</v>
      </c>
      <c r="X34" s="186" t="s">
        <v>13</v>
      </c>
      <c r="Y34" s="191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142"/>
      <c r="AH34" s="142"/>
      <c r="AI34" s="142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24"/>
      <c r="AU34" s="194"/>
      <c r="AV34" s="194"/>
      <c r="AW34" s="194"/>
      <c r="AX34" s="25"/>
    </row>
    <row r="35" spans="1:230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715</v>
      </c>
      <c r="E35" s="2">
        <f>LARGE(H35:AD35,1)+LARGE(H35:AD35,2)+LARGE(H35:AD35,3)+LARGE(H35:AD35,4)+LARGE(H35:AD35,5)+F35</f>
        <v>17</v>
      </c>
      <c r="F35" s="239"/>
      <c r="G35" s="30">
        <f>COUNT(H35:Y35)</f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191" t="s">
        <v>13</v>
      </c>
      <c r="R35" s="186">
        <v>17</v>
      </c>
      <c r="S35" s="191" t="s">
        <v>13</v>
      </c>
      <c r="T35" s="202" t="s">
        <v>13</v>
      </c>
      <c r="U35" s="94" t="s">
        <v>13</v>
      </c>
      <c r="V35" s="186" t="s">
        <v>13</v>
      </c>
      <c r="W35" s="197" t="s">
        <v>13</v>
      </c>
      <c r="X35" s="186" t="s">
        <v>13</v>
      </c>
      <c r="Y35" s="191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142"/>
      <c r="AH35" s="142"/>
      <c r="AI35" s="142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24"/>
      <c r="AU35" s="194"/>
      <c r="AV35" s="194"/>
      <c r="AW35" s="194"/>
      <c r="AX35" s="25"/>
    </row>
    <row r="36" spans="1:230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226</v>
      </c>
      <c r="E36" s="2">
        <f>LARGE(H36:AD36,1)+LARGE(H36:AD36,2)+LARGE(H36:AD36,3)+LARGE(H36:AD36,4)+LARGE(H36:AD36,5)+F36</f>
        <v>14</v>
      </c>
      <c r="F36" s="239"/>
      <c r="G36" s="30">
        <f>COUNT(H36:Y36)</f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202">
        <v>14</v>
      </c>
      <c r="U36" s="94" t="s">
        <v>13</v>
      </c>
      <c r="V36" s="186" t="s">
        <v>13</v>
      </c>
      <c r="W36" s="197" t="s">
        <v>13</v>
      </c>
      <c r="X36" s="186" t="s">
        <v>13</v>
      </c>
      <c r="Y36" s="191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142"/>
      <c r="AH36" s="142"/>
      <c r="AI36" s="142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24"/>
      <c r="AU36" s="194"/>
      <c r="AV36" s="194"/>
      <c r="AW36" s="194"/>
      <c r="AX36" s="25"/>
    </row>
    <row r="37" spans="1:230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904</v>
      </c>
      <c r="E37" s="2">
        <f>LARGE(H37:AD37,1)+LARGE(H37:AD37,2)+LARGE(H37:AD37,3)+LARGE(H37:AD37,4)+LARGE(H37:AD37,5)+F37</f>
        <v>14</v>
      </c>
      <c r="F37" s="239"/>
      <c r="G37" s="30">
        <f>COUNT(H37:Y37)</f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202" t="s">
        <v>13</v>
      </c>
      <c r="U37" s="94" t="s">
        <v>13</v>
      </c>
      <c r="V37" s="186">
        <v>14</v>
      </c>
      <c r="W37" s="197" t="s">
        <v>13</v>
      </c>
      <c r="X37" s="186" t="s">
        <v>13</v>
      </c>
      <c r="Y37" s="191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142"/>
      <c r="AH37" s="142"/>
      <c r="AI37" s="142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24"/>
      <c r="AU37" s="194"/>
      <c r="AV37" s="194"/>
      <c r="AW37" s="194"/>
      <c r="AX37" s="25"/>
    </row>
    <row r="38" spans="1:230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1411</v>
      </c>
      <c r="E38" s="2">
        <f>LARGE(H38:AD38,1)+LARGE(H38:AD38,2)+LARGE(H38:AD38,3)+LARGE(H38:AD38,4)+LARGE(H38:AD38,5)+F38</f>
        <v>14</v>
      </c>
      <c r="F38" s="239"/>
      <c r="G38" s="30">
        <f>COUNT(H38:Y38)</f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191" t="s">
        <v>13</v>
      </c>
      <c r="R38" s="186">
        <v>14</v>
      </c>
      <c r="S38" s="191" t="s">
        <v>13</v>
      </c>
      <c r="T38" s="202" t="s">
        <v>13</v>
      </c>
      <c r="U38" s="94" t="s">
        <v>13</v>
      </c>
      <c r="V38" s="186" t="s">
        <v>13</v>
      </c>
      <c r="W38" s="197" t="s">
        <v>13</v>
      </c>
      <c r="X38" s="186" t="s">
        <v>13</v>
      </c>
      <c r="Y38" s="191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142"/>
      <c r="AH38" s="142"/>
      <c r="AI38" s="142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24"/>
      <c r="AU38" s="194"/>
      <c r="AV38" s="194"/>
      <c r="AW38" s="194"/>
      <c r="AX38" s="25"/>
    </row>
    <row r="39" spans="1:230" ht="17.149999999999999" customHeight="1" x14ac:dyDescent="0.35">
      <c r="A39" s="30">
        <v>34</v>
      </c>
      <c r="B39" s="30">
        <v>37</v>
      </c>
      <c r="C39" s="30">
        <f>B39-A39</f>
        <v>3</v>
      </c>
      <c r="D39" s="18" t="s">
        <v>641</v>
      </c>
      <c r="E39" s="2">
        <f>LARGE(H39:AD39,1)+LARGE(H39:AD39,2)+LARGE(H39:AD39,3)+LARGE(H39:AD39,4)+LARGE(H39:AD39,5)+F39</f>
        <v>14</v>
      </c>
      <c r="F39" s="238"/>
      <c r="G39" s="30">
        <f>COUNT(H39:Y39)</f>
        <v>2</v>
      </c>
      <c r="H39" s="31"/>
      <c r="I39" s="191">
        <v>4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202" t="s">
        <v>13</v>
      </c>
      <c r="U39" s="94" t="s">
        <v>13</v>
      </c>
      <c r="V39" s="186">
        <v>10</v>
      </c>
      <c r="W39" s="197" t="s">
        <v>13</v>
      </c>
      <c r="X39" s="186" t="s">
        <v>13</v>
      </c>
      <c r="Y39" s="191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142"/>
      <c r="AH39" s="142"/>
      <c r="AI39" s="142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24"/>
      <c r="AU39" s="194"/>
      <c r="AV39" s="194"/>
      <c r="AW39" s="194"/>
      <c r="AX39" s="25"/>
    </row>
    <row r="40" spans="1:230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905</v>
      </c>
      <c r="E40" s="2">
        <f>LARGE(H40:AD40,1)+LARGE(H40:AD40,2)+LARGE(H40:AD40,3)+LARGE(H40:AD40,4)+LARGE(H40:AD40,5)+F40</f>
        <v>12</v>
      </c>
      <c r="F40" s="239"/>
      <c r="G40" s="30">
        <f>COUNT(H40:Y40)</f>
        <v>1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202" t="s">
        <v>13</v>
      </c>
      <c r="U40" s="94" t="s">
        <v>13</v>
      </c>
      <c r="V40" s="186">
        <v>12</v>
      </c>
      <c r="W40" s="197" t="s">
        <v>13</v>
      </c>
      <c r="X40" s="186" t="s">
        <v>13</v>
      </c>
      <c r="Y40" s="191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142"/>
      <c r="AH40" s="142"/>
      <c r="AI40" s="142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24"/>
      <c r="AU40" s="194"/>
      <c r="AV40" s="194"/>
      <c r="AW40" s="194"/>
      <c r="AX40" s="25"/>
    </row>
    <row r="41" spans="1:230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1070</v>
      </c>
      <c r="E41" s="2">
        <f>LARGE(H41:AD41,1)+LARGE(H41:AD41,2)+LARGE(H41:AD41,3)+LARGE(H41:AD41,4)+LARGE(H41:AD41,5)+F41</f>
        <v>12</v>
      </c>
      <c r="F41" s="238"/>
      <c r="G41" s="30">
        <f>COUNT(H41:Y41)</f>
        <v>1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202">
        <v>12</v>
      </c>
      <c r="U41" s="94" t="s">
        <v>13</v>
      </c>
      <c r="V41" s="186" t="s">
        <v>13</v>
      </c>
      <c r="W41" s="197" t="s">
        <v>13</v>
      </c>
      <c r="X41" s="186" t="s">
        <v>13</v>
      </c>
      <c r="Y41" s="191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142"/>
      <c r="AH41" s="142"/>
      <c r="AI41" s="142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24"/>
      <c r="AU41" s="194"/>
      <c r="AV41" s="194"/>
      <c r="AW41" s="194"/>
      <c r="AX41" s="25"/>
    </row>
    <row r="42" spans="1:230" ht="17.149999999999999" customHeight="1" x14ac:dyDescent="0.35">
      <c r="A42" s="30">
        <v>37</v>
      </c>
      <c r="B42" s="30">
        <v>36</v>
      </c>
      <c r="C42" s="30">
        <f>B42-A42</f>
        <v>-1</v>
      </c>
      <c r="D42" s="18" t="s">
        <v>105</v>
      </c>
      <c r="E42" s="2">
        <f>LARGE(H42:AD42,1)+LARGE(H42:AD42,2)+LARGE(H42:AD42,3)+LARGE(H42:AD42,4)+LARGE(H42:AD42,5)+F42</f>
        <v>12</v>
      </c>
      <c r="F42" s="239"/>
      <c r="G42" s="30">
        <f>COUNT(H42:Y42)</f>
        <v>2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>
        <v>6</v>
      </c>
      <c r="O42" s="31" t="s">
        <v>13</v>
      </c>
      <c r="P42" s="186" t="s">
        <v>13</v>
      </c>
      <c r="Q42" s="191" t="s">
        <v>13</v>
      </c>
      <c r="R42" s="186" t="s">
        <v>13</v>
      </c>
      <c r="S42" s="191">
        <v>6</v>
      </c>
      <c r="T42" s="202" t="s">
        <v>13</v>
      </c>
      <c r="U42" s="94" t="s">
        <v>13</v>
      </c>
      <c r="V42" s="186" t="s">
        <v>13</v>
      </c>
      <c r="W42" s="197" t="s">
        <v>13</v>
      </c>
      <c r="X42" s="186" t="s">
        <v>13</v>
      </c>
      <c r="Y42" s="191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142"/>
      <c r="AH42" s="142"/>
      <c r="AI42" s="142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24"/>
      <c r="AU42" s="194"/>
      <c r="AV42" s="194"/>
      <c r="AW42" s="194"/>
      <c r="AX42" s="25"/>
    </row>
    <row r="43" spans="1:230" ht="17.149999999999999" customHeight="1" x14ac:dyDescent="0.35">
      <c r="A43" s="30">
        <v>38</v>
      </c>
      <c r="B43" s="30">
        <v>49</v>
      </c>
      <c r="C43" s="30">
        <f>B43-A43</f>
        <v>11</v>
      </c>
      <c r="D43" s="18" t="s">
        <v>107</v>
      </c>
      <c r="E43" s="2">
        <f>LARGE(H43:AD43,1)+LARGE(H43:AD43,2)+LARGE(H43:AD43,3)+LARGE(H43:AD43,4)+LARGE(H43:AD43,5)+F43</f>
        <v>12</v>
      </c>
      <c r="F43" s="239"/>
      <c r="G43" s="30">
        <f>COUNT(H43:Y43)</f>
        <v>2</v>
      </c>
      <c r="H43" s="31"/>
      <c r="I43" s="191">
        <v>6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>
        <v>6</v>
      </c>
      <c r="Q43" s="191" t="s">
        <v>13</v>
      </c>
      <c r="R43" s="186" t="s">
        <v>13</v>
      </c>
      <c r="S43" s="191" t="s">
        <v>13</v>
      </c>
      <c r="T43" s="202" t="s">
        <v>13</v>
      </c>
      <c r="U43" s="94" t="s">
        <v>13</v>
      </c>
      <c r="V43" s="186" t="s">
        <v>13</v>
      </c>
      <c r="W43" s="197" t="s">
        <v>13</v>
      </c>
      <c r="X43" s="186" t="s">
        <v>13</v>
      </c>
      <c r="Y43" s="191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142"/>
      <c r="AH43" s="142"/>
      <c r="AI43" s="142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24"/>
      <c r="AU43" s="194"/>
      <c r="AV43" s="194"/>
      <c r="AW43" s="194"/>
      <c r="AX43" s="25"/>
    </row>
    <row r="44" spans="1:230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1071</v>
      </c>
      <c r="E44" s="2">
        <f>LARGE(H44:AD44,1)+LARGE(H44:AD44,2)+LARGE(H44:AD44,3)+LARGE(H44:AD44,4)+LARGE(H44:AD44,5)+F44</f>
        <v>10</v>
      </c>
      <c r="F44" s="239"/>
      <c r="G44" s="30">
        <f>COUNT(H44:Y44)</f>
        <v>1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202">
        <v>10</v>
      </c>
      <c r="U44" s="94" t="s">
        <v>13</v>
      </c>
      <c r="V44" s="186" t="s">
        <v>13</v>
      </c>
      <c r="W44" s="197" t="s">
        <v>13</v>
      </c>
      <c r="X44" s="186" t="s">
        <v>13</v>
      </c>
      <c r="Y44" s="191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142"/>
      <c r="AH44" s="142"/>
      <c r="AI44" s="142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24"/>
      <c r="AU44" s="194"/>
      <c r="AV44" s="194"/>
      <c r="AW44" s="194"/>
      <c r="AX44" s="25"/>
    </row>
    <row r="45" spans="1:230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1077</v>
      </c>
      <c r="E45" s="2">
        <f>LARGE(H45:AD45,1)+LARGE(H45:AD45,2)+LARGE(H45:AD45,3)+LARGE(H45:AD45,4)+LARGE(H45:AD45,5)+F45</f>
        <v>10</v>
      </c>
      <c r="F45" s="239"/>
      <c r="G45" s="30">
        <f>COUNT(H45:Y45)</f>
        <v>1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191" t="s">
        <v>13</v>
      </c>
      <c r="R45" s="186">
        <v>10</v>
      </c>
      <c r="S45" s="191" t="s">
        <v>13</v>
      </c>
      <c r="T45" s="202" t="s">
        <v>13</v>
      </c>
      <c r="U45" s="94" t="s">
        <v>13</v>
      </c>
      <c r="V45" s="186" t="s">
        <v>13</v>
      </c>
      <c r="W45" s="197" t="s">
        <v>13</v>
      </c>
      <c r="X45" s="186" t="s">
        <v>13</v>
      </c>
      <c r="Y45" s="191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142"/>
      <c r="AH45" s="142"/>
      <c r="AI45" s="142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24"/>
      <c r="AU45" s="194"/>
      <c r="AV45" s="194"/>
      <c r="AW45" s="194"/>
      <c r="AX45" s="25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1592</v>
      </c>
      <c r="E46" s="2">
        <f>LARGE(H46:AD46,1)+LARGE(H46:AD46,2)+LARGE(H46:AD46,3)+LARGE(H46:AD46,4)+LARGE(H46:AD46,5)+F46</f>
        <v>10</v>
      </c>
      <c r="F46" s="239"/>
      <c r="G46" s="30">
        <f>COUNT(H46:Y46)</f>
        <v>1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202" t="s">
        <v>13</v>
      </c>
      <c r="U46" s="94">
        <v>10</v>
      </c>
      <c r="V46" s="186" t="s">
        <v>13</v>
      </c>
      <c r="W46" s="197" t="s">
        <v>13</v>
      </c>
      <c r="X46" s="186" t="s">
        <v>13</v>
      </c>
      <c r="Y46" s="191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142"/>
      <c r="AH46" s="142"/>
      <c r="AI46" s="142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24"/>
      <c r="AU46" s="194"/>
      <c r="AV46" s="194"/>
      <c r="AW46" s="194"/>
      <c r="AX46" s="25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41</v>
      </c>
      <c r="C47" s="30">
        <f>B47-A47</f>
        <v>-1</v>
      </c>
      <c r="D47" s="18" t="s">
        <v>640</v>
      </c>
      <c r="E47" s="2">
        <f>LARGE(H47:AD47,1)+LARGE(H47:AD47,2)+LARGE(H47:AD47,3)+LARGE(H47:AD47,4)+LARGE(H47:AD47,5)+F47</f>
        <v>8</v>
      </c>
      <c r="F47" s="239"/>
      <c r="G47" s="30">
        <f>COUNT(H47:Y47)</f>
        <v>1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3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202" t="s">
        <v>13</v>
      </c>
      <c r="U47" s="94" t="s">
        <v>13</v>
      </c>
      <c r="V47" s="186">
        <v>8</v>
      </c>
      <c r="W47" s="197" t="s">
        <v>13</v>
      </c>
      <c r="X47" s="186" t="s">
        <v>13</v>
      </c>
      <c r="Y47" s="191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142"/>
      <c r="AH47" s="142"/>
      <c r="AI47" s="142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24"/>
      <c r="AU47" s="194"/>
      <c r="AV47" s="194"/>
      <c r="AW47" s="194"/>
      <c r="AX47" s="25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352</v>
      </c>
      <c r="E48" s="2">
        <f>LARGE(H48:AD48,1)+LARGE(H48:AD48,2)+LARGE(H48:AD48,3)+LARGE(H48:AD48,4)+LARGE(H48:AD48,5)+F48</f>
        <v>8</v>
      </c>
      <c r="F48" s="239"/>
      <c r="G48" s="30">
        <f>COUNT(H48:Y48)</f>
        <v>1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31" t="s">
        <v>13</v>
      </c>
      <c r="P48" s="186" t="s">
        <v>13</v>
      </c>
      <c r="Q48" s="191" t="s">
        <v>13</v>
      </c>
      <c r="R48" s="186">
        <v>8</v>
      </c>
      <c r="S48" s="191" t="s">
        <v>13</v>
      </c>
      <c r="T48" s="202" t="s">
        <v>13</v>
      </c>
      <c r="U48" s="94" t="s">
        <v>13</v>
      </c>
      <c r="V48" s="186" t="s">
        <v>13</v>
      </c>
      <c r="W48" s="197" t="s">
        <v>13</v>
      </c>
      <c r="X48" s="186" t="s">
        <v>13</v>
      </c>
      <c r="Y48" s="191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142"/>
      <c r="AH48" s="142"/>
      <c r="AI48" s="142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24"/>
      <c r="AU48" s="194"/>
      <c r="AV48" s="194"/>
      <c r="AW48" s="194"/>
      <c r="AX48" s="25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1072</v>
      </c>
      <c r="E49" s="2">
        <f>LARGE(H49:AD49,1)+LARGE(H49:AD49,2)+LARGE(H49:AD49,3)+LARGE(H49:AD49,4)+LARGE(H49:AD49,5)+F49</f>
        <v>8</v>
      </c>
      <c r="F49" s="239"/>
      <c r="G49" s="30">
        <f>COUNT(H49:Y49)</f>
        <v>1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3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202">
        <v>8</v>
      </c>
      <c r="U49" s="94" t="s">
        <v>13</v>
      </c>
      <c r="V49" s="186" t="s">
        <v>13</v>
      </c>
      <c r="W49" s="197" t="s">
        <v>13</v>
      </c>
      <c r="X49" s="186" t="s">
        <v>13</v>
      </c>
      <c r="Y49" s="191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142"/>
      <c r="AH49" s="142"/>
      <c r="AI49" s="142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24"/>
      <c r="AU49" s="194"/>
      <c r="AV49" s="194"/>
      <c r="AW49" s="194"/>
      <c r="AX49" s="25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1362</v>
      </c>
      <c r="E50" s="2">
        <f>LARGE(H50:AD50,1)+LARGE(H50:AD50,2)+LARGE(H50:AD50,3)+LARGE(H50:AD50,4)+LARGE(H50:AD50,5)+F50</f>
        <v>8</v>
      </c>
      <c r="F50" s="239"/>
      <c r="G50" s="30">
        <f>COUNT(H50:Y50)</f>
        <v>1</v>
      </c>
      <c r="H50" s="31"/>
      <c r="I50" s="191" t="s">
        <v>13</v>
      </c>
      <c r="J50" s="186" t="s">
        <v>13</v>
      </c>
      <c r="K50" s="191" t="s">
        <v>13</v>
      </c>
      <c r="L50" s="186">
        <v>8</v>
      </c>
      <c r="M50" s="191" t="s">
        <v>13</v>
      </c>
      <c r="N50" s="186" t="s">
        <v>13</v>
      </c>
      <c r="O50" s="3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202" t="s">
        <v>13</v>
      </c>
      <c r="U50" s="94" t="s">
        <v>13</v>
      </c>
      <c r="V50" s="186" t="s">
        <v>13</v>
      </c>
      <c r="W50" s="197" t="s">
        <v>13</v>
      </c>
      <c r="X50" s="186" t="s">
        <v>13</v>
      </c>
      <c r="Y50" s="191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142"/>
      <c r="AH50" s="142"/>
      <c r="AI50" s="142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24"/>
      <c r="AU50" s="194"/>
      <c r="AV50" s="194"/>
      <c r="AW50" s="194"/>
      <c r="AX50" s="25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368</v>
      </c>
      <c r="E51" s="2">
        <f>LARGE(H51:AD51,1)+LARGE(H51:AD51,2)+LARGE(H51:AD51,3)+LARGE(H51:AD51,4)+LARGE(H51:AD51,5)+F51</f>
        <v>6</v>
      </c>
      <c r="F51" s="239"/>
      <c r="G51" s="30">
        <f>COUNT(H51:Y51)</f>
        <v>1</v>
      </c>
      <c r="H51" s="31"/>
      <c r="I51" s="191" t="s">
        <v>13</v>
      </c>
      <c r="J51" s="186" t="s">
        <v>13</v>
      </c>
      <c r="K51" s="191" t="s">
        <v>13</v>
      </c>
      <c r="L51" s="186">
        <v>6</v>
      </c>
      <c r="M51" s="191" t="s">
        <v>13</v>
      </c>
      <c r="N51" s="186" t="s">
        <v>13</v>
      </c>
      <c r="O51" s="3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202" t="s">
        <v>13</v>
      </c>
      <c r="U51" s="94" t="s">
        <v>13</v>
      </c>
      <c r="V51" s="186" t="s">
        <v>13</v>
      </c>
      <c r="W51" s="197" t="s">
        <v>13</v>
      </c>
      <c r="X51" s="186" t="s">
        <v>13</v>
      </c>
      <c r="Y51" s="191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142"/>
      <c r="AH51" s="142"/>
      <c r="AI51" s="142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24"/>
      <c r="AU51" s="194"/>
      <c r="AV51" s="194"/>
      <c r="AW51" s="194"/>
      <c r="AX51" s="25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833</v>
      </c>
      <c r="E52" s="2">
        <f>LARGE(H52:AD52,1)+LARGE(H52:AD52,2)+LARGE(H52:AD52,3)+LARGE(H52:AD52,4)+LARGE(H52:AD52,5)+F52</f>
        <v>6</v>
      </c>
      <c r="F52" s="239"/>
      <c r="G52" s="30">
        <f>COUNT(H52:Y52)</f>
        <v>1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202" t="s">
        <v>13</v>
      </c>
      <c r="U52" s="94" t="s">
        <v>13</v>
      </c>
      <c r="V52" s="186">
        <v>6</v>
      </c>
      <c r="W52" s="197" t="s">
        <v>13</v>
      </c>
      <c r="X52" s="186" t="s">
        <v>13</v>
      </c>
      <c r="Y52" s="191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142"/>
      <c r="AH52" s="142"/>
      <c r="AI52" s="142"/>
      <c r="AJ52" s="24"/>
      <c r="AK52" s="194"/>
      <c r="AL52" s="194"/>
      <c r="AM52" s="194"/>
      <c r="AN52" s="25"/>
      <c r="AO52" s="24"/>
      <c r="AP52" s="194"/>
      <c r="AQ52" s="194"/>
      <c r="AR52" s="194"/>
      <c r="AS52" s="25"/>
      <c r="AT52" s="24"/>
      <c r="AU52" s="194"/>
      <c r="AV52" s="194"/>
      <c r="AW52" s="194"/>
      <c r="AX52" s="25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832</v>
      </c>
      <c r="E53" s="2">
        <f>LARGE(H53:AD53,1)+LARGE(H53:AD53,2)+LARGE(H53:AD53,3)+LARGE(H53:AD53,4)+LARGE(H53:AD53,5)+F53</f>
        <v>6</v>
      </c>
      <c r="F53" s="239"/>
      <c r="G53" s="30">
        <f>COUNT(H53:Y53)</f>
        <v>1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202" t="s">
        <v>13</v>
      </c>
      <c r="U53" s="94" t="s">
        <v>13</v>
      </c>
      <c r="V53" s="186" t="s">
        <v>13</v>
      </c>
      <c r="W53" s="197">
        <v>6</v>
      </c>
      <c r="X53" s="186" t="s">
        <v>13</v>
      </c>
      <c r="Y53" s="191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142"/>
      <c r="AH53" s="142"/>
      <c r="AI53" s="142"/>
      <c r="AJ53" s="24"/>
      <c r="AK53" s="194"/>
      <c r="AL53" s="194"/>
      <c r="AM53" s="194"/>
      <c r="AN53" s="25"/>
      <c r="AO53" s="24"/>
      <c r="AP53" s="194"/>
      <c r="AQ53" s="194"/>
      <c r="AR53" s="194"/>
      <c r="AS53" s="25"/>
      <c r="AT53" s="24"/>
      <c r="AU53" s="194"/>
      <c r="AV53" s="194"/>
      <c r="AW53" s="194"/>
      <c r="AX53" s="25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864</v>
      </c>
      <c r="E54" s="2">
        <f>LARGE(H54:AD54,1)+LARGE(H54:AD54,2)+LARGE(H54:AD54,3)+LARGE(H54:AD54,4)+LARGE(H54:AD54,5)+F54</f>
        <v>6</v>
      </c>
      <c r="F54" s="239"/>
      <c r="G54" s="30">
        <f>COUNT(H54:Y54)</f>
        <v>1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202" t="s">
        <v>13</v>
      </c>
      <c r="U54" s="94" t="s">
        <v>13</v>
      </c>
      <c r="V54" s="186" t="s">
        <v>13</v>
      </c>
      <c r="W54" s="197" t="s">
        <v>13</v>
      </c>
      <c r="X54" s="186">
        <v>6</v>
      </c>
      <c r="Y54" s="191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142"/>
      <c r="AH54" s="142"/>
      <c r="AI54" s="142"/>
      <c r="AJ54" s="24"/>
      <c r="AK54" s="194"/>
      <c r="AL54" s="194"/>
      <c r="AM54" s="194"/>
      <c r="AN54" s="25"/>
      <c r="AO54" s="24"/>
      <c r="AP54" s="194"/>
      <c r="AQ54" s="194"/>
      <c r="AR54" s="194"/>
      <c r="AS54" s="25"/>
      <c r="AT54" s="24"/>
      <c r="AU54" s="194"/>
      <c r="AV54" s="194"/>
      <c r="AW54" s="194"/>
      <c r="AX54" s="25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573</v>
      </c>
      <c r="E55" s="2">
        <f>LARGE(H55:AD55,1)+LARGE(H55:AD55,2)+LARGE(H55:AD55,3)+LARGE(H55:AD55,4)+LARGE(H55:AD55,5)+F55</f>
        <v>6</v>
      </c>
      <c r="F55" s="239"/>
      <c r="G55" s="30">
        <f>COUNT(H55:Y55)</f>
        <v>1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31" t="s">
        <v>13</v>
      </c>
      <c r="P55" s="186" t="s">
        <v>13</v>
      </c>
      <c r="Q55" s="191">
        <v>6</v>
      </c>
      <c r="R55" s="186" t="s">
        <v>13</v>
      </c>
      <c r="S55" s="191" t="s">
        <v>13</v>
      </c>
      <c r="T55" s="202" t="s">
        <v>13</v>
      </c>
      <c r="U55" s="94" t="s">
        <v>13</v>
      </c>
      <c r="V55" s="186" t="s">
        <v>13</v>
      </c>
      <c r="W55" s="197" t="s">
        <v>13</v>
      </c>
      <c r="X55" s="186" t="s">
        <v>13</v>
      </c>
      <c r="Y55" s="191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142"/>
      <c r="AH55" s="142"/>
      <c r="AI55" s="142"/>
      <c r="AJ55" s="24"/>
      <c r="AK55" s="194"/>
      <c r="AL55" s="194"/>
      <c r="AM55" s="194"/>
      <c r="AN55" s="25"/>
      <c r="AO55" s="24"/>
      <c r="AP55" s="194"/>
      <c r="AQ55" s="194"/>
      <c r="AR55" s="194"/>
      <c r="AS55" s="25"/>
      <c r="AT55" s="24"/>
      <c r="AU55" s="194"/>
      <c r="AV55" s="194"/>
      <c r="AW55" s="194"/>
      <c r="AX55" s="25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596</v>
      </c>
      <c r="E56" s="2">
        <f>LARGE(H56:AD56,1)+LARGE(H56:AD56,2)+LARGE(H56:AD56,3)+LARGE(H56:AD56,4)+LARGE(H56:AD56,5)+F56</f>
        <v>6</v>
      </c>
      <c r="F56" s="238"/>
      <c r="G56" s="30">
        <f>COUNT(H56:Y56)</f>
        <v>1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3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202">
        <v>6</v>
      </c>
      <c r="U56" s="94" t="s">
        <v>13</v>
      </c>
      <c r="V56" s="186" t="s">
        <v>13</v>
      </c>
      <c r="W56" s="197" t="s">
        <v>13</v>
      </c>
      <c r="X56" s="186" t="s">
        <v>13</v>
      </c>
      <c r="Y56" s="191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142"/>
      <c r="AH56" s="142"/>
      <c r="AI56" s="142"/>
      <c r="AJ56" s="24"/>
      <c r="AK56" s="194"/>
      <c r="AL56" s="194"/>
      <c r="AM56" s="194"/>
      <c r="AN56" s="25"/>
      <c r="AO56" s="24"/>
      <c r="AP56" s="194"/>
      <c r="AQ56" s="194"/>
      <c r="AR56" s="194"/>
      <c r="AS56" s="25"/>
      <c r="AT56" s="24"/>
      <c r="AU56" s="194"/>
      <c r="AV56" s="194"/>
      <c r="AW56" s="194"/>
      <c r="AX56" s="25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1412</v>
      </c>
      <c r="E57" s="2">
        <f>LARGE(H57:AD57,1)+LARGE(H57:AD57,2)+LARGE(H57:AD57,3)+LARGE(H57:AD57,4)+LARGE(H57:AD57,5)+F57</f>
        <v>6</v>
      </c>
      <c r="F57" s="239"/>
      <c r="G57" s="30">
        <f>COUNT(H57:Y57)</f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31" t="s">
        <v>13</v>
      </c>
      <c r="P57" s="186" t="s">
        <v>13</v>
      </c>
      <c r="Q57" s="191" t="s">
        <v>13</v>
      </c>
      <c r="R57" s="186">
        <v>6</v>
      </c>
      <c r="S57" s="191" t="s">
        <v>13</v>
      </c>
      <c r="T57" s="202" t="s">
        <v>13</v>
      </c>
      <c r="U57" s="94" t="s">
        <v>13</v>
      </c>
      <c r="V57" s="186" t="s">
        <v>13</v>
      </c>
      <c r="W57" s="197" t="s">
        <v>13</v>
      </c>
      <c r="X57" s="186" t="s">
        <v>13</v>
      </c>
      <c r="Y57" s="191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142"/>
      <c r="AH57" s="142"/>
      <c r="AI57" s="142"/>
      <c r="AJ57" s="24"/>
      <c r="AK57" s="194"/>
      <c r="AL57" s="194"/>
      <c r="AM57" s="194"/>
      <c r="AN57" s="25"/>
      <c r="AO57" s="24"/>
      <c r="AP57" s="194"/>
      <c r="AQ57" s="194"/>
      <c r="AR57" s="194"/>
      <c r="AS57" s="25"/>
      <c r="AT57" s="24"/>
      <c r="AU57" s="194"/>
      <c r="AV57" s="194"/>
      <c r="AW57" s="194"/>
      <c r="AX57" s="25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1448</v>
      </c>
      <c r="E58" s="2">
        <f>LARGE(H58:AD58,1)+LARGE(H58:AD58,2)+LARGE(H58:AD58,3)+LARGE(H58:AD58,4)+LARGE(H58:AD58,5)+F58</f>
        <v>6</v>
      </c>
      <c r="F58" s="239"/>
      <c r="G58" s="30">
        <f>COUNT(H58:Y58)</f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>
        <v>6</v>
      </c>
      <c r="N58" s="186" t="s">
        <v>13</v>
      </c>
      <c r="O58" s="3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202" t="s">
        <v>13</v>
      </c>
      <c r="U58" s="94" t="s">
        <v>13</v>
      </c>
      <c r="V58" s="186" t="s">
        <v>13</v>
      </c>
      <c r="W58" s="197" t="s">
        <v>13</v>
      </c>
      <c r="X58" s="186" t="s">
        <v>13</v>
      </c>
      <c r="Y58" s="191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142"/>
      <c r="AH58" s="142"/>
      <c r="AI58" s="142"/>
      <c r="AJ58" s="24"/>
      <c r="AK58" s="194"/>
      <c r="AL58" s="194"/>
      <c r="AM58" s="194"/>
      <c r="AN58" s="25"/>
      <c r="AO58" s="24"/>
      <c r="AP58" s="194"/>
      <c r="AQ58" s="194"/>
      <c r="AR58" s="194"/>
      <c r="AS58" s="25"/>
      <c r="AT58" s="24"/>
      <c r="AU58" s="194"/>
      <c r="AV58" s="194"/>
      <c r="AW58" s="194"/>
      <c r="AX58" s="25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1507</v>
      </c>
      <c r="E59" s="2">
        <f>LARGE(H59:AD59,1)+LARGE(H59:AD59,2)+LARGE(H59:AD59,3)+LARGE(H59:AD59,4)+LARGE(H59:AD59,5)+F59</f>
        <v>6</v>
      </c>
      <c r="F59" s="239"/>
      <c r="G59" s="30">
        <f>COUNT(H59:Y59)</f>
        <v>1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31">
        <v>6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202" t="s">
        <v>13</v>
      </c>
      <c r="U59" s="94" t="s">
        <v>13</v>
      </c>
      <c r="V59" s="186" t="s">
        <v>13</v>
      </c>
      <c r="W59" s="197" t="s">
        <v>13</v>
      </c>
      <c r="X59" s="186" t="s">
        <v>13</v>
      </c>
      <c r="Y59" s="191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142"/>
      <c r="AH59" s="142"/>
      <c r="AI59" s="142"/>
      <c r="AJ59" s="24"/>
      <c r="AK59" s="194"/>
      <c r="AL59" s="194"/>
      <c r="AM59" s="194"/>
      <c r="AN59" s="25"/>
      <c r="AO59" s="24"/>
      <c r="AP59" s="194"/>
      <c r="AQ59" s="194"/>
      <c r="AR59" s="194"/>
      <c r="AS59" s="25"/>
      <c r="AT59" s="24"/>
      <c r="AU59" s="194"/>
      <c r="AV59" s="194"/>
      <c r="AW59" s="194"/>
      <c r="AX59" s="25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865</v>
      </c>
      <c r="E60" s="2">
        <f>LARGE(H60:AD60,1)+LARGE(H60:AD60,2)+LARGE(H60:AD60,3)+LARGE(H60:AD60,4)+LARGE(H60:AD60,5)+F60</f>
        <v>6</v>
      </c>
      <c r="F60" s="239"/>
      <c r="G60" s="30">
        <f>COUNT(H60:Y60)</f>
        <v>2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>
        <v>2</v>
      </c>
      <c r="O60" s="3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202" t="s">
        <v>13</v>
      </c>
      <c r="U60" s="94" t="s">
        <v>13</v>
      </c>
      <c r="V60" s="186" t="s">
        <v>13</v>
      </c>
      <c r="W60" s="197" t="s">
        <v>13</v>
      </c>
      <c r="X60" s="186">
        <v>4</v>
      </c>
      <c r="Y60" s="191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142"/>
      <c r="AH60" s="142"/>
      <c r="AI60" s="142"/>
      <c r="AJ60" s="24"/>
      <c r="AK60" s="194"/>
      <c r="AL60" s="194"/>
      <c r="AM60" s="194"/>
      <c r="AN60" s="25"/>
      <c r="AO60" s="24"/>
      <c r="AP60" s="194"/>
      <c r="AQ60" s="194"/>
      <c r="AR60" s="194"/>
      <c r="AS60" s="25"/>
      <c r="AT60" s="24"/>
      <c r="AU60" s="194"/>
      <c r="AV60" s="194"/>
      <c r="AW60" s="194"/>
      <c r="AX60" s="25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980</v>
      </c>
      <c r="E61" s="2">
        <f>LARGE(H61:AD61,1)+LARGE(H61:AD61,2)+LARGE(H61:AD61,3)+LARGE(H61:AD61,4)+LARGE(H61:AD61,5)+F61</f>
        <v>5</v>
      </c>
      <c r="F61" s="239"/>
      <c r="G61" s="30">
        <f>COUNT(H61:Y61)</f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3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202" t="s">
        <v>13</v>
      </c>
      <c r="U61" s="94" t="s">
        <v>13</v>
      </c>
      <c r="V61" s="186" t="s">
        <v>13</v>
      </c>
      <c r="W61" s="197" t="s">
        <v>13</v>
      </c>
      <c r="X61" s="186" t="s">
        <v>13</v>
      </c>
      <c r="Y61" s="191">
        <v>5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142"/>
      <c r="AH61" s="142"/>
      <c r="AI61" s="142"/>
      <c r="AJ61" s="24"/>
      <c r="AK61" s="194"/>
      <c r="AL61" s="194"/>
      <c r="AM61" s="194"/>
      <c r="AN61" s="25"/>
      <c r="AO61" s="24"/>
      <c r="AP61" s="194"/>
      <c r="AQ61" s="194"/>
      <c r="AR61" s="194"/>
      <c r="AS61" s="25"/>
      <c r="AT61" s="24"/>
      <c r="AU61" s="194"/>
      <c r="AV61" s="194"/>
      <c r="AW61" s="194"/>
      <c r="AX61" s="25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423</v>
      </c>
      <c r="E62" s="2">
        <f>LARGE(H62:AD62,1)+LARGE(H62:AD62,2)+LARGE(H62:AD62,3)+LARGE(H62:AD62,4)+LARGE(H62:AD62,5)+F62</f>
        <v>4</v>
      </c>
      <c r="F62" s="239"/>
      <c r="G62" s="30">
        <f>COUNT(H62:Y62)</f>
        <v>1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3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202" t="s">
        <v>13</v>
      </c>
      <c r="U62" s="94" t="s">
        <v>13</v>
      </c>
      <c r="V62" s="186">
        <v>4</v>
      </c>
      <c r="W62" s="197" t="s">
        <v>13</v>
      </c>
      <c r="X62" s="186" t="s">
        <v>13</v>
      </c>
      <c r="Y62" s="191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142"/>
      <c r="AH62" s="142"/>
      <c r="AI62" s="142"/>
      <c r="AJ62" s="24"/>
      <c r="AK62" s="194"/>
      <c r="AL62" s="194"/>
      <c r="AM62" s="194"/>
      <c r="AN62" s="25"/>
      <c r="AO62" s="24"/>
      <c r="AP62" s="194"/>
      <c r="AQ62" s="194"/>
      <c r="AR62" s="194"/>
      <c r="AS62" s="25"/>
      <c r="AT62" s="24"/>
      <c r="AU62" s="194"/>
      <c r="AV62" s="194"/>
      <c r="AW62" s="194"/>
      <c r="AX62" s="25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205</v>
      </c>
      <c r="E63" s="2">
        <f>LARGE(H63:AD63,1)+LARGE(H63:AD63,2)+LARGE(H63:AD63,3)+LARGE(H63:AD63,4)+LARGE(H63:AD63,5)+F63</f>
        <v>4</v>
      </c>
      <c r="F63" s="239"/>
      <c r="G63" s="30">
        <f>COUNT(H63:Y63)</f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31" t="s">
        <v>13</v>
      </c>
      <c r="P63" s="186" t="s">
        <v>13</v>
      </c>
      <c r="Q63" s="191" t="s">
        <v>13</v>
      </c>
      <c r="R63" s="186">
        <v>4</v>
      </c>
      <c r="S63" s="191" t="s">
        <v>13</v>
      </c>
      <c r="T63" s="202" t="s">
        <v>13</v>
      </c>
      <c r="U63" s="94" t="s">
        <v>13</v>
      </c>
      <c r="V63" s="186" t="s">
        <v>13</v>
      </c>
      <c r="W63" s="197" t="s">
        <v>13</v>
      </c>
      <c r="X63" s="186" t="s">
        <v>13</v>
      </c>
      <c r="Y63" s="191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142"/>
      <c r="AH63" s="142"/>
      <c r="AI63" s="142"/>
      <c r="AJ63" s="24"/>
      <c r="AK63" s="194"/>
      <c r="AL63" s="194"/>
      <c r="AM63" s="194"/>
      <c r="AN63" s="25"/>
      <c r="AO63" s="24"/>
      <c r="AP63" s="194"/>
      <c r="AQ63" s="194"/>
      <c r="AR63" s="194"/>
      <c r="AS63" s="25"/>
      <c r="AT63" s="24"/>
      <c r="AU63" s="194"/>
      <c r="AV63" s="194"/>
      <c r="AW63" s="194"/>
      <c r="AX63" s="25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719</v>
      </c>
      <c r="E64" s="2">
        <f>LARGE(H64:AD64,1)+LARGE(H64:AD64,2)+LARGE(H64:AD64,3)+LARGE(H64:AD64,4)+LARGE(H64:AD64,5)+F64</f>
        <v>4</v>
      </c>
      <c r="F64" s="239"/>
      <c r="G64" s="30">
        <f>COUNT(H64:Y64)</f>
        <v>1</v>
      </c>
      <c r="H64" s="31"/>
      <c r="I64" s="191" t="s">
        <v>13</v>
      </c>
      <c r="J64" s="186" t="s">
        <v>13</v>
      </c>
      <c r="K64" s="191" t="s">
        <v>13</v>
      </c>
      <c r="L64" s="186">
        <v>4</v>
      </c>
      <c r="M64" s="191" t="s">
        <v>13</v>
      </c>
      <c r="N64" s="186" t="s">
        <v>13</v>
      </c>
      <c r="O64" s="3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202" t="s">
        <v>13</v>
      </c>
      <c r="U64" s="94" t="s">
        <v>13</v>
      </c>
      <c r="V64" s="186" t="s">
        <v>13</v>
      </c>
      <c r="W64" s="197" t="s">
        <v>13</v>
      </c>
      <c r="X64" s="186" t="s">
        <v>13</v>
      </c>
      <c r="Y64" s="191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142"/>
      <c r="AH64" s="142"/>
      <c r="AI64" s="142"/>
      <c r="AJ64" s="24"/>
      <c r="AK64" s="194"/>
      <c r="AL64" s="194"/>
      <c r="AM64" s="194"/>
      <c r="AN64" s="25"/>
      <c r="AO64" s="24"/>
      <c r="AP64" s="194"/>
      <c r="AQ64" s="194"/>
      <c r="AR64" s="194"/>
      <c r="AS64" s="25"/>
      <c r="AT64" s="24"/>
      <c r="AU64" s="194"/>
      <c r="AV64" s="194"/>
      <c r="AW64" s="194"/>
      <c r="AX64" s="25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585</v>
      </c>
      <c r="E65" s="2">
        <f>LARGE(H65:AD65,1)+LARGE(H65:AD65,2)+LARGE(H65:AD65,3)+LARGE(H65:AD65,4)+LARGE(H65:AD65,5)+F65</f>
        <v>4</v>
      </c>
      <c r="F65" s="239"/>
      <c r="G65" s="30">
        <f>COUNT(H65:Y65)</f>
        <v>1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>
        <v>4</v>
      </c>
      <c r="N65" s="186" t="s">
        <v>13</v>
      </c>
      <c r="O65" s="3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202" t="s">
        <v>13</v>
      </c>
      <c r="U65" s="94" t="s">
        <v>13</v>
      </c>
      <c r="V65" s="186" t="s">
        <v>13</v>
      </c>
      <c r="W65" s="197" t="s">
        <v>13</v>
      </c>
      <c r="X65" s="186" t="s">
        <v>13</v>
      </c>
      <c r="Y65" s="191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142"/>
      <c r="AH65" s="142"/>
      <c r="AI65" s="142"/>
      <c r="AJ65" s="24"/>
      <c r="AK65" s="194"/>
      <c r="AL65" s="194"/>
      <c r="AM65" s="194"/>
      <c r="AN65" s="25"/>
      <c r="AO65" s="24"/>
      <c r="AP65" s="194"/>
      <c r="AQ65" s="194"/>
      <c r="AR65" s="194"/>
      <c r="AS65" s="25"/>
      <c r="AT65" s="24"/>
      <c r="AU65" s="194"/>
      <c r="AV65" s="194"/>
      <c r="AW65" s="194"/>
      <c r="AX65" s="25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1486</v>
      </c>
      <c r="E66" s="2">
        <f>LARGE(H66:AD66,1)+LARGE(H66:AD66,2)+LARGE(H66:AD66,3)+LARGE(H66:AD66,4)+LARGE(H66:AD66,5)+F66</f>
        <v>4</v>
      </c>
      <c r="F66" s="239"/>
      <c r="G66" s="30">
        <f>COUNT(H66:Y66)</f>
        <v>1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31" t="s">
        <v>13</v>
      </c>
      <c r="P66" s="186" t="s">
        <v>13</v>
      </c>
      <c r="Q66" s="191">
        <v>4</v>
      </c>
      <c r="R66" s="186" t="s">
        <v>13</v>
      </c>
      <c r="S66" s="191" t="s">
        <v>13</v>
      </c>
      <c r="T66" s="202" t="s">
        <v>13</v>
      </c>
      <c r="U66" s="94" t="s">
        <v>13</v>
      </c>
      <c r="V66" s="186" t="s">
        <v>13</v>
      </c>
      <c r="W66" s="197" t="s">
        <v>13</v>
      </c>
      <c r="X66" s="186" t="s">
        <v>13</v>
      </c>
      <c r="Y66" s="191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142"/>
      <c r="AH66" s="142"/>
      <c r="AI66" s="142"/>
      <c r="AJ66" s="24"/>
      <c r="AK66" s="194"/>
      <c r="AL66" s="194"/>
      <c r="AM66" s="194"/>
      <c r="AN66" s="25"/>
      <c r="AO66" s="24"/>
      <c r="AP66" s="194"/>
      <c r="AQ66" s="194"/>
      <c r="AR66" s="194"/>
      <c r="AS66" s="25"/>
      <c r="AT66" s="24"/>
      <c r="AU66" s="194"/>
      <c r="AV66" s="194"/>
      <c r="AW66" s="194"/>
      <c r="AX66" s="25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1508</v>
      </c>
      <c r="E67" s="2">
        <f>LARGE(H67:AD67,1)+LARGE(H67:AD67,2)+LARGE(H67:AD67,3)+LARGE(H67:AD67,4)+LARGE(H67:AD67,5)+F67</f>
        <v>4</v>
      </c>
      <c r="F67" s="239"/>
      <c r="G67" s="30">
        <f>COUNT(H67:Y67)</f>
        <v>1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31">
        <v>4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202" t="s">
        <v>13</v>
      </c>
      <c r="U67" s="94" t="s">
        <v>13</v>
      </c>
      <c r="V67" s="186" t="s">
        <v>13</v>
      </c>
      <c r="W67" s="197" t="s">
        <v>13</v>
      </c>
      <c r="X67" s="186" t="s">
        <v>13</v>
      </c>
      <c r="Y67" s="191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142"/>
      <c r="AH67" s="142"/>
      <c r="AI67" s="142"/>
      <c r="AJ67" s="24"/>
      <c r="AK67" s="194"/>
      <c r="AL67" s="194"/>
      <c r="AM67" s="194"/>
      <c r="AN67" s="25"/>
      <c r="AO67" s="24"/>
      <c r="AP67" s="194"/>
      <c r="AQ67" s="194"/>
      <c r="AR67" s="194"/>
      <c r="AS67" s="25"/>
      <c r="AT67" s="24"/>
      <c r="AU67" s="194"/>
      <c r="AV67" s="194"/>
      <c r="AW67" s="194"/>
      <c r="AX67" s="25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1562</v>
      </c>
      <c r="E68" s="2">
        <f>LARGE(H68:AD68,1)+LARGE(H68:AD68,2)+LARGE(H68:AD68,3)+LARGE(H68:AD68,4)+LARGE(H68:AD68,5)+F68</f>
        <v>4</v>
      </c>
      <c r="F68" s="239"/>
      <c r="G68" s="30">
        <f>COUNT(H68:Y68)</f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31" t="s">
        <v>13</v>
      </c>
      <c r="P68" s="186" t="s">
        <v>13</v>
      </c>
      <c r="Q68" s="191" t="s">
        <v>13</v>
      </c>
      <c r="R68" s="186" t="s">
        <v>13</v>
      </c>
      <c r="S68" s="191">
        <v>4</v>
      </c>
      <c r="T68" s="202" t="s">
        <v>13</v>
      </c>
      <c r="U68" s="94" t="s">
        <v>13</v>
      </c>
      <c r="V68" s="186" t="s">
        <v>13</v>
      </c>
      <c r="W68" s="197" t="s">
        <v>13</v>
      </c>
      <c r="X68" s="186" t="s">
        <v>13</v>
      </c>
      <c r="Y68" s="191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142"/>
      <c r="AH68" s="142"/>
      <c r="AI68" s="142"/>
      <c r="AJ68" s="24"/>
      <c r="AK68" s="194"/>
      <c r="AL68" s="194"/>
      <c r="AM68" s="194"/>
      <c r="AN68" s="25"/>
      <c r="AO68" s="24"/>
      <c r="AP68" s="194"/>
      <c r="AQ68" s="194"/>
      <c r="AR68" s="194"/>
      <c r="AS68" s="25"/>
      <c r="AT68" s="24"/>
      <c r="AU68" s="194"/>
      <c r="AV68" s="194"/>
      <c r="AW68" s="194"/>
      <c r="AX68" s="25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680</v>
      </c>
      <c r="E69" s="2">
        <f>LARGE(H69:AD69,1)+LARGE(H69:AD69,2)+LARGE(H69:AD69,3)+LARGE(H69:AD69,4)+LARGE(H69:AD69,5)+F69</f>
        <v>4</v>
      </c>
      <c r="F69" s="238"/>
      <c r="G69" s="30">
        <f>COUNT(H69:Y69)</f>
        <v>2</v>
      </c>
      <c r="H69" s="31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31">
        <v>2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202" t="s">
        <v>13</v>
      </c>
      <c r="U69" s="94" t="s">
        <v>13</v>
      </c>
      <c r="V69" s="186" t="s">
        <v>13</v>
      </c>
      <c r="W69" s="197">
        <v>2</v>
      </c>
      <c r="X69" s="186" t="s">
        <v>13</v>
      </c>
      <c r="Y69" s="191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142"/>
      <c r="AH69" s="142"/>
      <c r="AI69" s="142"/>
      <c r="AJ69" s="24"/>
      <c r="AK69" s="194"/>
      <c r="AL69" s="194"/>
      <c r="AM69" s="194"/>
      <c r="AN69" s="25"/>
      <c r="AO69" s="24"/>
      <c r="AP69" s="194"/>
      <c r="AQ69" s="194"/>
      <c r="AR69" s="194"/>
      <c r="AS69" s="25"/>
      <c r="AT69" s="24"/>
      <c r="AU69" s="194"/>
      <c r="AV69" s="194"/>
      <c r="AW69" s="194"/>
      <c r="AX69" s="25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30">
        <v>65</v>
      </c>
      <c r="B70" s="30">
        <v>81</v>
      </c>
      <c r="C70" s="30">
        <f>B70-A70</f>
        <v>16</v>
      </c>
      <c r="D70" s="18" t="s">
        <v>1509</v>
      </c>
      <c r="E70" s="2">
        <f>LARGE(H70:AD70,1)+LARGE(H70:AD70,2)+LARGE(H70:AD70,3)+LARGE(H70:AD70,4)+LARGE(H70:AD70,5)+F70</f>
        <v>4</v>
      </c>
      <c r="F70" s="239"/>
      <c r="G70" s="30">
        <f>COUNT(H70:Y70)</f>
        <v>2</v>
      </c>
      <c r="H70" s="31"/>
      <c r="I70" s="191">
        <v>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31">
        <v>1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202" t="s">
        <v>13</v>
      </c>
      <c r="U70" s="94" t="s">
        <v>13</v>
      </c>
      <c r="V70" s="186" t="s">
        <v>13</v>
      </c>
      <c r="W70" s="197" t="s">
        <v>13</v>
      </c>
      <c r="X70" s="186" t="s">
        <v>13</v>
      </c>
      <c r="Y70" s="191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142"/>
      <c r="AH70" s="142"/>
      <c r="AI70" s="142"/>
      <c r="AJ70" s="24"/>
      <c r="AK70" s="194"/>
      <c r="AL70" s="194"/>
      <c r="AM70" s="194"/>
      <c r="AN70" s="25"/>
      <c r="AO70" s="24"/>
      <c r="AP70" s="194"/>
      <c r="AQ70" s="194"/>
      <c r="AR70" s="194"/>
      <c r="AS70" s="25"/>
      <c r="AT70" s="24"/>
      <c r="AU70" s="194"/>
      <c r="AV70" s="194"/>
      <c r="AW70" s="194"/>
      <c r="AX70" s="25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30">
        <v>66</v>
      </c>
      <c r="B71" s="30">
        <v>65</v>
      </c>
      <c r="C71" s="30">
        <f>B71-A71</f>
        <v>-1</v>
      </c>
      <c r="D71" s="18" t="s">
        <v>452</v>
      </c>
      <c r="E71" s="2">
        <f>LARGE(H71:AD71,1)+LARGE(H71:AD71,2)+LARGE(H71:AD71,3)+LARGE(H71:AD71,4)+LARGE(H71:AD71,5)+F71</f>
        <v>3</v>
      </c>
      <c r="F71" s="239"/>
      <c r="G71" s="30">
        <f>COUNT(H71:Y71)</f>
        <v>1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>
        <v>3</v>
      </c>
      <c r="O71" s="3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202" t="s">
        <v>13</v>
      </c>
      <c r="U71" s="94" t="s">
        <v>13</v>
      </c>
      <c r="V71" s="186" t="s">
        <v>13</v>
      </c>
      <c r="W71" s="197" t="s">
        <v>13</v>
      </c>
      <c r="X71" s="186" t="s">
        <v>13</v>
      </c>
      <c r="Y71" s="191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142"/>
      <c r="AH71" s="142"/>
      <c r="AI71" s="142"/>
      <c r="AJ71" s="24"/>
      <c r="AK71" s="194"/>
      <c r="AL71" s="194"/>
      <c r="AM71" s="194"/>
      <c r="AN71" s="25"/>
      <c r="AO71" s="24"/>
      <c r="AP71" s="194"/>
      <c r="AQ71" s="194"/>
      <c r="AR71" s="194"/>
      <c r="AS71" s="25"/>
      <c r="AT71" s="24"/>
      <c r="AU71" s="194"/>
      <c r="AV71" s="194"/>
      <c r="AW71" s="194"/>
      <c r="AX71" s="25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30">
        <v>67</v>
      </c>
      <c r="B72" s="30">
        <v>66</v>
      </c>
      <c r="C72" s="30">
        <f>B72-A72</f>
        <v>-1</v>
      </c>
      <c r="D72" s="18" t="s">
        <v>702</v>
      </c>
      <c r="E72" s="2">
        <f>LARGE(H72:AD72,1)+LARGE(H72:AD72,2)+LARGE(H72:AD72,3)+LARGE(H72:AD72,4)+LARGE(H72:AD72,5)+F72</f>
        <v>3</v>
      </c>
      <c r="F72" s="239"/>
      <c r="G72" s="30">
        <f>COUNT(H72:Y72)</f>
        <v>1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31" t="s">
        <v>13</v>
      </c>
      <c r="P72" s="186">
        <v>3</v>
      </c>
      <c r="Q72" s="191" t="s">
        <v>13</v>
      </c>
      <c r="R72" s="186" t="s">
        <v>13</v>
      </c>
      <c r="S72" s="191" t="s">
        <v>13</v>
      </c>
      <c r="T72" s="202" t="s">
        <v>13</v>
      </c>
      <c r="U72" s="94" t="s">
        <v>13</v>
      </c>
      <c r="V72" s="186" t="s">
        <v>13</v>
      </c>
      <c r="W72" s="197" t="s">
        <v>13</v>
      </c>
      <c r="X72" s="186" t="s">
        <v>13</v>
      </c>
      <c r="Y72" s="191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142"/>
      <c r="AH72" s="142"/>
      <c r="AI72" s="142"/>
      <c r="AJ72" s="24"/>
      <c r="AK72" s="194"/>
      <c r="AL72" s="194"/>
      <c r="AM72" s="194"/>
      <c r="AN72" s="25"/>
      <c r="AO72" s="24"/>
      <c r="AP72" s="194"/>
      <c r="AQ72" s="194"/>
      <c r="AR72" s="194"/>
      <c r="AS72" s="25"/>
      <c r="AT72" s="24"/>
      <c r="AU72" s="194"/>
      <c r="AV72" s="194"/>
      <c r="AW72" s="194"/>
      <c r="AX72" s="25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  <row r="73" spans="1:230" ht="17.149999999999999" customHeight="1" x14ac:dyDescent="0.35">
      <c r="A73" s="30">
        <v>68</v>
      </c>
      <c r="B73" s="30">
        <v>67</v>
      </c>
      <c r="C73" s="30">
        <f>B73-A73</f>
        <v>-1</v>
      </c>
      <c r="D73" s="18" t="s">
        <v>906</v>
      </c>
      <c r="E73" s="2">
        <f>LARGE(H73:AD73,1)+LARGE(H73:AD73,2)+LARGE(H73:AD73,3)+LARGE(H73:AD73,4)+LARGE(H73:AD73,5)+F73</f>
        <v>3</v>
      </c>
      <c r="F73" s="239"/>
      <c r="G73" s="30">
        <f>COUNT(H73:Y73)</f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3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202" t="s">
        <v>13</v>
      </c>
      <c r="U73" s="94" t="s">
        <v>13</v>
      </c>
      <c r="V73" s="186">
        <v>3</v>
      </c>
      <c r="W73" s="197" t="s">
        <v>13</v>
      </c>
      <c r="X73" s="186" t="s">
        <v>13</v>
      </c>
      <c r="Y73" s="191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142"/>
      <c r="AH73" s="142"/>
      <c r="AI73" s="142"/>
      <c r="AJ73" s="24"/>
      <c r="AK73" s="194"/>
      <c r="AL73" s="194"/>
      <c r="AM73" s="194"/>
      <c r="AN73" s="25"/>
      <c r="AO73" s="24"/>
      <c r="AP73" s="194"/>
      <c r="AQ73" s="194"/>
      <c r="AR73" s="194"/>
      <c r="AS73" s="25"/>
      <c r="AT73" s="24"/>
      <c r="AU73" s="194"/>
      <c r="AV73" s="194"/>
      <c r="AW73" s="194"/>
      <c r="AX73" s="25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</row>
    <row r="74" spans="1:230" ht="17.149999999999999" customHeight="1" x14ac:dyDescent="0.35">
      <c r="A74" s="30">
        <v>69</v>
      </c>
      <c r="B74" s="30">
        <v>68</v>
      </c>
      <c r="C74" s="30">
        <f>B74-A74</f>
        <v>-1</v>
      </c>
      <c r="D74" s="18" t="s">
        <v>460</v>
      </c>
      <c r="E74" s="2">
        <f>LARGE(H74:AD74,1)+LARGE(H74:AD74,2)+LARGE(H74:AD74,3)+LARGE(H74:AD74,4)+LARGE(H74:AD74,5)+F74</f>
        <v>3</v>
      </c>
      <c r="F74" s="239"/>
      <c r="G74" s="30">
        <f>COUNT(H74:Y74)</f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31">
        <v>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202" t="s">
        <v>13</v>
      </c>
      <c r="U74" s="94" t="s">
        <v>13</v>
      </c>
      <c r="V74" s="186" t="s">
        <v>13</v>
      </c>
      <c r="W74" s="197" t="s">
        <v>13</v>
      </c>
      <c r="X74" s="186" t="s">
        <v>13</v>
      </c>
      <c r="Y74" s="191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142"/>
      <c r="AH74" s="142"/>
      <c r="AI74" s="142"/>
      <c r="AJ74" s="24"/>
      <c r="AK74" s="194"/>
      <c r="AL74" s="194"/>
      <c r="AM74" s="194"/>
      <c r="AN74" s="25"/>
      <c r="AO74" s="24"/>
      <c r="AP74" s="194"/>
      <c r="AQ74" s="194"/>
      <c r="AR74" s="194"/>
      <c r="AS74" s="25"/>
      <c r="AT74" s="24"/>
      <c r="AU74" s="194"/>
      <c r="AV74" s="194"/>
      <c r="AW74" s="194"/>
      <c r="AX74" s="25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</row>
    <row r="75" spans="1:230" ht="17.149999999999999" customHeight="1" x14ac:dyDescent="0.35">
      <c r="A75" s="30">
        <v>70</v>
      </c>
      <c r="B75" s="30">
        <v>69</v>
      </c>
      <c r="C75" s="30">
        <f>B75-A75</f>
        <v>-1</v>
      </c>
      <c r="D75" s="18" t="s">
        <v>866</v>
      </c>
      <c r="E75" s="2">
        <f>LARGE(H75:AD75,1)+LARGE(H75:AD75,2)+LARGE(H75:AD75,3)+LARGE(H75:AD75,4)+LARGE(H75:AD75,5)+F75</f>
        <v>3</v>
      </c>
      <c r="F75" s="239"/>
      <c r="G75" s="30">
        <f>COUNT(H75:Y75)</f>
        <v>1</v>
      </c>
      <c r="H75" s="31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3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202" t="s">
        <v>13</v>
      </c>
      <c r="U75" s="94" t="s">
        <v>13</v>
      </c>
      <c r="V75" s="186" t="s">
        <v>13</v>
      </c>
      <c r="W75" s="197" t="s">
        <v>13</v>
      </c>
      <c r="X75" s="186">
        <v>3</v>
      </c>
      <c r="Y75" s="191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142"/>
      <c r="AH75" s="142"/>
      <c r="AI75" s="142"/>
      <c r="AJ75" s="24"/>
      <c r="AK75" s="194"/>
      <c r="AL75" s="194"/>
      <c r="AM75" s="194"/>
      <c r="AN75" s="25"/>
      <c r="AO75" s="24"/>
      <c r="AP75" s="194"/>
      <c r="AQ75" s="194"/>
      <c r="AR75" s="194"/>
      <c r="AS75" s="25"/>
      <c r="AT75" s="24"/>
      <c r="AU75" s="194"/>
      <c r="AV75" s="194"/>
      <c r="AW75" s="194"/>
      <c r="AX75" s="25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</row>
    <row r="76" spans="1:230" ht="17.149999999999999" customHeight="1" x14ac:dyDescent="0.35">
      <c r="A76" s="30">
        <v>71</v>
      </c>
      <c r="B76" s="30">
        <v>70</v>
      </c>
      <c r="C76" s="30">
        <f>B76-A76</f>
        <v>-1</v>
      </c>
      <c r="D76" s="18" t="s">
        <v>885</v>
      </c>
      <c r="E76" s="2">
        <f>LARGE(H76:AD76,1)+LARGE(H76:AD76,2)+LARGE(H76:AD76,3)+LARGE(H76:AD76,4)+LARGE(H76:AD76,5)+F76</f>
        <v>3</v>
      </c>
      <c r="F76" s="239"/>
      <c r="G76" s="30">
        <f>COUNT(H76:Y76)</f>
        <v>1</v>
      </c>
      <c r="H76" s="31"/>
      <c r="I76" s="191" t="s">
        <v>13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3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202" t="s">
        <v>13</v>
      </c>
      <c r="U76" s="94" t="s">
        <v>13</v>
      </c>
      <c r="V76" s="186" t="s">
        <v>13</v>
      </c>
      <c r="W76" s="197">
        <v>3</v>
      </c>
      <c r="X76" s="186" t="s">
        <v>13</v>
      </c>
      <c r="Y76" s="191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142"/>
      <c r="AH76" s="142"/>
      <c r="AI76" s="142"/>
      <c r="AJ76" s="24"/>
      <c r="AK76" s="194"/>
      <c r="AL76" s="194"/>
      <c r="AM76" s="194"/>
      <c r="AN76" s="25"/>
      <c r="AO76" s="24"/>
      <c r="AP76" s="194"/>
      <c r="AQ76" s="194"/>
      <c r="AR76" s="194"/>
      <c r="AS76" s="25"/>
      <c r="AT76" s="24"/>
      <c r="AU76" s="194"/>
      <c r="AV76" s="194"/>
      <c r="AW76" s="194"/>
      <c r="AX76" s="25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</row>
    <row r="77" spans="1:230" ht="17.149999999999999" customHeight="1" x14ac:dyDescent="0.35">
      <c r="A77" s="30">
        <v>72</v>
      </c>
      <c r="B77" s="30">
        <v>71</v>
      </c>
      <c r="C77" s="30">
        <f>B77-A77</f>
        <v>-1</v>
      </c>
      <c r="D77" s="18" t="s">
        <v>1413</v>
      </c>
      <c r="E77" s="2">
        <f>LARGE(H77:AD77,1)+LARGE(H77:AD77,2)+LARGE(H77:AD77,3)+LARGE(H77:AD77,4)+LARGE(H77:AD77,5)+F77</f>
        <v>3</v>
      </c>
      <c r="F77" s="239"/>
      <c r="G77" s="30">
        <f>COUNT(H77:Y77)</f>
        <v>1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31" t="s">
        <v>13</v>
      </c>
      <c r="P77" s="186" t="s">
        <v>13</v>
      </c>
      <c r="Q77" s="191" t="s">
        <v>13</v>
      </c>
      <c r="R77" s="186">
        <v>3</v>
      </c>
      <c r="S77" s="191" t="s">
        <v>13</v>
      </c>
      <c r="T77" s="202" t="s">
        <v>13</v>
      </c>
      <c r="U77" s="94" t="s">
        <v>13</v>
      </c>
      <c r="V77" s="186" t="s">
        <v>13</v>
      </c>
      <c r="W77" s="197" t="s">
        <v>13</v>
      </c>
      <c r="X77" s="186" t="s">
        <v>13</v>
      </c>
      <c r="Y77" s="191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142"/>
      <c r="AH77" s="142"/>
      <c r="AI77" s="142"/>
      <c r="AJ77" s="24"/>
      <c r="AK77" s="194"/>
      <c r="AL77" s="194"/>
      <c r="AM77" s="194"/>
      <c r="AN77" s="25"/>
      <c r="AO77" s="24"/>
      <c r="AP77" s="194"/>
      <c r="AQ77" s="194"/>
      <c r="AR77" s="194"/>
      <c r="AS77" s="25"/>
      <c r="AT77" s="24"/>
      <c r="AU77" s="194"/>
      <c r="AV77" s="194"/>
      <c r="AW77" s="194"/>
      <c r="AX77" s="25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</row>
    <row r="78" spans="1:230" ht="17.149999999999999" customHeight="1" x14ac:dyDescent="0.35">
      <c r="A78" s="30">
        <v>73</v>
      </c>
      <c r="B78" s="30">
        <v>72</v>
      </c>
      <c r="C78" s="30">
        <f>B78-A78</f>
        <v>-1</v>
      </c>
      <c r="D78" s="18" t="s">
        <v>1487</v>
      </c>
      <c r="E78" s="2">
        <f>LARGE(H78:AD78,1)+LARGE(H78:AD78,2)+LARGE(H78:AD78,3)+LARGE(H78:AD78,4)+LARGE(H78:AD78,5)+F78</f>
        <v>3</v>
      </c>
      <c r="F78" s="239"/>
      <c r="G78" s="30">
        <f>COUNT(H78:Y78)</f>
        <v>1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31" t="s">
        <v>13</v>
      </c>
      <c r="P78" s="186" t="s">
        <v>13</v>
      </c>
      <c r="Q78" s="191">
        <v>3</v>
      </c>
      <c r="R78" s="186" t="s">
        <v>13</v>
      </c>
      <c r="S78" s="191" t="s">
        <v>13</v>
      </c>
      <c r="T78" s="202" t="s">
        <v>13</v>
      </c>
      <c r="U78" s="94" t="s">
        <v>13</v>
      </c>
      <c r="V78" s="186" t="s">
        <v>13</v>
      </c>
      <c r="W78" s="197" t="s">
        <v>13</v>
      </c>
      <c r="X78" s="186" t="s">
        <v>13</v>
      </c>
      <c r="Y78" s="191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142"/>
      <c r="AH78" s="142"/>
      <c r="AI78" s="142"/>
      <c r="AJ78" s="24"/>
      <c r="AK78" s="194"/>
      <c r="AL78" s="194"/>
      <c r="AM78" s="194"/>
      <c r="AN78" s="25"/>
      <c r="AO78" s="24"/>
      <c r="AP78" s="194"/>
      <c r="AQ78" s="194"/>
      <c r="AR78" s="194"/>
      <c r="AS78" s="25"/>
      <c r="AT78" s="24"/>
      <c r="AU78" s="194"/>
      <c r="AV78" s="194"/>
      <c r="AW78" s="194"/>
      <c r="AX78" s="25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</row>
    <row r="79" spans="1:230" ht="17.149999999999999" customHeight="1" x14ac:dyDescent="0.35">
      <c r="A79" s="30">
        <v>74</v>
      </c>
      <c r="B79" s="30">
        <v>73</v>
      </c>
      <c r="C79" s="30">
        <f>B79-A79</f>
        <v>-1</v>
      </c>
      <c r="D79" s="18" t="s">
        <v>1563</v>
      </c>
      <c r="E79" s="2">
        <f>LARGE(H79:AD79,1)+LARGE(H79:AD79,2)+LARGE(H79:AD79,3)+LARGE(H79:AD79,4)+LARGE(H79:AD79,5)+F79</f>
        <v>3</v>
      </c>
      <c r="F79" s="239"/>
      <c r="G79" s="30">
        <f>COUNT(H79:Y79)</f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31" t="s">
        <v>13</v>
      </c>
      <c r="P79" s="186" t="s">
        <v>13</v>
      </c>
      <c r="Q79" s="191" t="s">
        <v>13</v>
      </c>
      <c r="R79" s="186" t="s">
        <v>13</v>
      </c>
      <c r="S79" s="191">
        <v>3</v>
      </c>
      <c r="T79" s="202" t="s">
        <v>13</v>
      </c>
      <c r="U79" s="94" t="s">
        <v>13</v>
      </c>
      <c r="V79" s="186" t="s">
        <v>13</v>
      </c>
      <c r="W79" s="197" t="s">
        <v>13</v>
      </c>
      <c r="X79" s="186" t="s">
        <v>13</v>
      </c>
      <c r="Y79" s="191" t="s">
        <v>13</v>
      </c>
      <c r="Z79" s="36">
        <v>0</v>
      </c>
      <c r="AA79" s="37">
        <v>0</v>
      </c>
      <c r="AB79" s="37">
        <v>0</v>
      </c>
      <c r="AC79" s="37">
        <v>0</v>
      </c>
      <c r="AD79" s="37">
        <v>0</v>
      </c>
      <c r="AE79" s="35"/>
      <c r="AF79" s="35"/>
      <c r="AG79" s="142"/>
      <c r="AH79" s="142"/>
      <c r="AI79" s="142"/>
      <c r="AJ79" s="24"/>
      <c r="AK79" s="194"/>
      <c r="AL79" s="194"/>
      <c r="AM79" s="194"/>
      <c r="AN79" s="25"/>
      <c r="AO79" s="24"/>
      <c r="AP79" s="194"/>
      <c r="AQ79" s="194"/>
      <c r="AR79" s="194"/>
      <c r="AS79" s="25"/>
      <c r="AT79" s="24"/>
      <c r="AU79" s="194"/>
      <c r="AV79" s="194"/>
      <c r="AW79" s="194"/>
      <c r="AX79" s="25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</row>
    <row r="80" spans="1:230" ht="17.149999999999999" customHeight="1" x14ac:dyDescent="0.35">
      <c r="A80" s="30">
        <v>75</v>
      </c>
      <c r="B80" s="30">
        <v>74</v>
      </c>
      <c r="C80" s="30">
        <f>B80-A80</f>
        <v>-1</v>
      </c>
      <c r="D80" s="18" t="s">
        <v>751</v>
      </c>
      <c r="E80" s="2">
        <f>LARGE(H80:AD80,1)+LARGE(H80:AD80,2)+LARGE(H80:AD80,3)+LARGE(H80:AD80,4)+LARGE(H80:AD80,5)+F80</f>
        <v>3</v>
      </c>
      <c r="F80" s="239"/>
      <c r="G80" s="30">
        <f>COUNT(H80:Y80)</f>
        <v>1</v>
      </c>
      <c r="H80" s="31"/>
      <c r="I80" s="191" t="s">
        <v>13</v>
      </c>
      <c r="J80" s="186" t="s">
        <v>13</v>
      </c>
      <c r="K80" s="191">
        <v>3</v>
      </c>
      <c r="L80" s="186" t="s">
        <v>13</v>
      </c>
      <c r="M80" s="191" t="s">
        <v>13</v>
      </c>
      <c r="N80" s="186" t="s">
        <v>13</v>
      </c>
      <c r="O80" s="3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202" t="s">
        <v>13</v>
      </c>
      <c r="U80" s="94" t="s">
        <v>13</v>
      </c>
      <c r="V80" s="186" t="s">
        <v>13</v>
      </c>
      <c r="W80" s="197" t="s">
        <v>13</v>
      </c>
      <c r="X80" s="186" t="s">
        <v>13</v>
      </c>
      <c r="Y80" s="191" t="s">
        <v>13</v>
      </c>
      <c r="Z80" s="36">
        <v>0</v>
      </c>
      <c r="AA80" s="37">
        <v>0</v>
      </c>
      <c r="AB80" s="37">
        <v>0</v>
      </c>
      <c r="AC80" s="37">
        <v>0</v>
      </c>
      <c r="AD80" s="37">
        <v>0</v>
      </c>
      <c r="AE80" s="35"/>
      <c r="AF80" s="35"/>
      <c r="AG80" s="142"/>
      <c r="AH80" s="142"/>
      <c r="AI80" s="142"/>
      <c r="AJ80" s="24"/>
      <c r="AK80" s="194"/>
      <c r="AL80" s="194"/>
      <c r="AM80" s="194"/>
      <c r="AN80" s="25"/>
      <c r="AO80" s="24"/>
      <c r="AP80" s="194"/>
      <c r="AQ80" s="194"/>
      <c r="AR80" s="194"/>
      <c r="AS80" s="25"/>
      <c r="AT80" s="24"/>
      <c r="AU80" s="194"/>
      <c r="AV80" s="194"/>
      <c r="AW80" s="194"/>
      <c r="AX80" s="25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</row>
    <row r="81" spans="1:230" ht="17.149999999999999" customHeight="1" x14ac:dyDescent="0.35">
      <c r="A81" s="30">
        <v>76</v>
      </c>
      <c r="B81" s="30">
        <v>75</v>
      </c>
      <c r="C81" s="30">
        <f>B81-A81</f>
        <v>-1</v>
      </c>
      <c r="D81" s="18" t="s">
        <v>576</v>
      </c>
      <c r="E81" s="2">
        <f>LARGE(H81:AD81,1)+LARGE(H81:AD81,2)+LARGE(H81:AD81,3)+LARGE(H81:AD81,4)+LARGE(H81:AD81,5)+F81</f>
        <v>2</v>
      </c>
      <c r="F81" s="239"/>
      <c r="G81" s="30">
        <f>COUNT(H81:Y81)</f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3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202" t="s">
        <v>13</v>
      </c>
      <c r="U81" s="94" t="s">
        <v>13</v>
      </c>
      <c r="V81" s="186">
        <v>2</v>
      </c>
      <c r="W81" s="197" t="s">
        <v>13</v>
      </c>
      <c r="X81" s="186" t="s">
        <v>13</v>
      </c>
      <c r="Y81" s="191" t="s">
        <v>13</v>
      </c>
      <c r="Z81" s="36">
        <v>0</v>
      </c>
      <c r="AA81" s="37">
        <v>0</v>
      </c>
      <c r="AB81" s="37">
        <v>0</v>
      </c>
      <c r="AC81" s="37">
        <v>0</v>
      </c>
      <c r="AD81" s="37">
        <v>0</v>
      </c>
      <c r="AE81" s="35"/>
      <c r="AF81" s="35"/>
      <c r="AG81" s="142"/>
      <c r="AH81" s="142"/>
      <c r="AI81" s="142"/>
      <c r="AJ81" s="24"/>
      <c r="AK81" s="194"/>
      <c r="AL81" s="194"/>
      <c r="AM81" s="194"/>
      <c r="AN81" s="25"/>
      <c r="AO81" s="24"/>
      <c r="AP81" s="194"/>
      <c r="AQ81" s="194"/>
      <c r="AR81" s="194"/>
      <c r="AS81" s="25"/>
      <c r="AT81" s="24"/>
      <c r="AU81" s="194"/>
      <c r="AV81" s="194"/>
      <c r="AW81" s="194"/>
      <c r="AX81" s="25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</row>
    <row r="82" spans="1:230" ht="17.149999999999999" customHeight="1" x14ac:dyDescent="0.35">
      <c r="A82" s="30">
        <v>77</v>
      </c>
      <c r="B82" s="30">
        <v>76</v>
      </c>
      <c r="C82" s="30">
        <f>B82-A82</f>
        <v>-1</v>
      </c>
      <c r="D82" s="18" t="s">
        <v>1414</v>
      </c>
      <c r="E82" s="2">
        <f>LARGE(H82:AD82,1)+LARGE(H82:AD82,2)+LARGE(H82:AD82,3)+LARGE(H82:AD82,4)+LARGE(H82:AD82,5)+F82</f>
        <v>2</v>
      </c>
      <c r="F82" s="239"/>
      <c r="G82" s="30">
        <f>COUNT(H82:Y82)</f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31" t="s">
        <v>13</v>
      </c>
      <c r="P82" s="186" t="s">
        <v>13</v>
      </c>
      <c r="Q82" s="191" t="s">
        <v>13</v>
      </c>
      <c r="R82" s="186">
        <v>2</v>
      </c>
      <c r="S82" s="191" t="s">
        <v>13</v>
      </c>
      <c r="T82" s="202" t="s">
        <v>13</v>
      </c>
      <c r="U82" s="94" t="s">
        <v>13</v>
      </c>
      <c r="V82" s="186" t="s">
        <v>13</v>
      </c>
      <c r="W82" s="197" t="s">
        <v>13</v>
      </c>
      <c r="X82" s="186" t="s">
        <v>13</v>
      </c>
      <c r="Y82" s="191" t="s">
        <v>13</v>
      </c>
      <c r="Z82" s="36">
        <v>0</v>
      </c>
      <c r="AA82" s="37">
        <v>0</v>
      </c>
      <c r="AB82" s="37">
        <v>0</v>
      </c>
      <c r="AC82" s="37">
        <v>0</v>
      </c>
      <c r="AD82" s="37">
        <v>0</v>
      </c>
      <c r="AE82" s="35"/>
      <c r="AF82" s="35"/>
      <c r="AG82" s="142"/>
      <c r="AH82" s="142"/>
      <c r="AI82" s="142"/>
      <c r="AJ82" s="24"/>
      <c r="AK82" s="194"/>
      <c r="AL82" s="194"/>
      <c r="AM82" s="194"/>
      <c r="AN82" s="25"/>
      <c r="AO82" s="24"/>
      <c r="AP82" s="194"/>
      <c r="AQ82" s="194"/>
      <c r="AR82" s="194"/>
      <c r="AS82" s="25"/>
      <c r="AT82" s="24"/>
      <c r="AU82" s="194"/>
      <c r="AV82" s="194"/>
      <c r="AW82" s="194"/>
      <c r="AX82" s="25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</row>
    <row r="83" spans="1:230" ht="17.149999999999999" customHeight="1" x14ac:dyDescent="0.35">
      <c r="A83" s="30">
        <v>78</v>
      </c>
      <c r="B83" s="30">
        <v>77</v>
      </c>
      <c r="C83" s="30">
        <f>B83-A83</f>
        <v>-1</v>
      </c>
      <c r="D83" s="18" t="s">
        <v>1494</v>
      </c>
      <c r="E83" s="2">
        <f>LARGE(H83:AD83,1)+LARGE(H83:AD83,2)+LARGE(H83:AD83,3)+LARGE(H83:AD83,4)+LARGE(H83:AD83,5)+F83</f>
        <v>2</v>
      </c>
      <c r="F83" s="239"/>
      <c r="G83" s="30">
        <f>COUNT(H83:Y83)</f>
        <v>1</v>
      </c>
      <c r="H83" s="31"/>
      <c r="I83" s="191" t="s">
        <v>13</v>
      </c>
      <c r="J83" s="186" t="s">
        <v>13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31" t="s">
        <v>13</v>
      </c>
      <c r="P83" s="186">
        <v>2</v>
      </c>
      <c r="Q83" s="191" t="s">
        <v>13</v>
      </c>
      <c r="R83" s="186" t="s">
        <v>13</v>
      </c>
      <c r="S83" s="191" t="s">
        <v>13</v>
      </c>
      <c r="T83" s="202" t="s">
        <v>13</v>
      </c>
      <c r="U83" s="94" t="s">
        <v>13</v>
      </c>
      <c r="V83" s="186" t="s">
        <v>13</v>
      </c>
      <c r="W83" s="197" t="s">
        <v>13</v>
      </c>
      <c r="X83" s="186" t="s">
        <v>13</v>
      </c>
      <c r="Y83" s="191" t="s">
        <v>13</v>
      </c>
      <c r="Z83" s="36">
        <v>0</v>
      </c>
      <c r="AA83" s="37">
        <v>0</v>
      </c>
      <c r="AB83" s="37">
        <v>0</v>
      </c>
      <c r="AC83" s="37">
        <v>0</v>
      </c>
      <c r="AD83" s="37">
        <v>0</v>
      </c>
      <c r="AE83" s="35"/>
      <c r="AF83" s="35"/>
      <c r="AG83" s="142"/>
      <c r="AH83" s="142"/>
      <c r="AI83" s="142"/>
      <c r="AJ83" s="24"/>
      <c r="AK83" s="194"/>
      <c r="AL83" s="194"/>
      <c r="AM83" s="194"/>
      <c r="AN83" s="25"/>
      <c r="AO83" s="24"/>
      <c r="AP83" s="194"/>
      <c r="AQ83" s="194"/>
      <c r="AR83" s="194"/>
      <c r="AS83" s="25"/>
      <c r="AT83" s="24"/>
      <c r="AU83" s="194"/>
      <c r="AV83" s="194"/>
      <c r="AW83" s="194"/>
      <c r="AX83" s="25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</row>
    <row r="84" spans="1:230" ht="17.149999999999999" customHeight="1" x14ac:dyDescent="0.35">
      <c r="A84" s="30">
        <v>79</v>
      </c>
      <c r="B84" s="30"/>
      <c r="C84" s="30"/>
      <c r="D84" s="18" t="s">
        <v>1647</v>
      </c>
      <c r="E84" s="2">
        <f>LARGE(H84:AD84,1)+LARGE(H84:AD84,2)+LARGE(H84:AD84,3)+LARGE(H84:AD84,4)+LARGE(H84:AD84,5)+F84</f>
        <v>2</v>
      </c>
      <c r="F84" s="239"/>
      <c r="G84" s="30">
        <f>COUNT(H84:Y84)</f>
        <v>1</v>
      </c>
      <c r="H84" s="31"/>
      <c r="I84" s="191">
        <v>2</v>
      </c>
      <c r="J84" s="186" t="s">
        <v>13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3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202" t="s">
        <v>13</v>
      </c>
      <c r="U84" s="94" t="s">
        <v>13</v>
      </c>
      <c r="V84" s="186" t="s">
        <v>13</v>
      </c>
      <c r="W84" s="197" t="s">
        <v>13</v>
      </c>
      <c r="X84" s="186" t="s">
        <v>13</v>
      </c>
      <c r="Y84" s="191" t="s">
        <v>13</v>
      </c>
      <c r="Z84" s="36">
        <v>0</v>
      </c>
      <c r="AA84" s="37">
        <v>0</v>
      </c>
      <c r="AB84" s="37">
        <v>0</v>
      </c>
      <c r="AC84" s="37">
        <v>0</v>
      </c>
      <c r="AD84" s="37">
        <v>0</v>
      </c>
      <c r="AE84" s="35"/>
      <c r="AF84" s="35"/>
      <c r="AG84" s="142"/>
      <c r="AH84" s="142"/>
      <c r="AI84" s="142"/>
      <c r="AJ84" s="24"/>
      <c r="AK84" s="194"/>
      <c r="AL84" s="194"/>
      <c r="AM84" s="194"/>
      <c r="AN84" s="25"/>
      <c r="AO84" s="24"/>
      <c r="AP84" s="194"/>
      <c r="AQ84" s="194"/>
      <c r="AR84" s="194"/>
      <c r="AS84" s="25"/>
      <c r="AT84" s="24"/>
      <c r="AU84" s="194"/>
      <c r="AV84" s="194"/>
      <c r="AW84" s="194"/>
      <c r="AX84" s="25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</row>
    <row r="85" spans="1:230" ht="17.149999999999999" customHeight="1" x14ac:dyDescent="0.35">
      <c r="A85" s="30">
        <v>80</v>
      </c>
      <c r="B85" s="30">
        <v>78</v>
      </c>
      <c r="C85" s="30">
        <f>B85-A85</f>
        <v>-2</v>
      </c>
      <c r="D85" s="18" t="s">
        <v>907</v>
      </c>
      <c r="E85" s="2">
        <f>LARGE(H85:AD85,1)+LARGE(H85:AD85,2)+LARGE(H85:AD85,3)+LARGE(H85:AD85,4)+LARGE(H85:AD85,5)+F85</f>
        <v>1</v>
      </c>
      <c r="F85" s="239"/>
      <c r="G85" s="30">
        <f>COUNT(H85:Y85)</f>
        <v>1</v>
      </c>
      <c r="H85" s="31"/>
      <c r="I85" s="191" t="s">
        <v>13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3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202" t="s">
        <v>13</v>
      </c>
      <c r="U85" s="94" t="s">
        <v>13</v>
      </c>
      <c r="V85" s="186">
        <v>1</v>
      </c>
      <c r="W85" s="197" t="s">
        <v>13</v>
      </c>
      <c r="X85" s="186" t="s">
        <v>13</v>
      </c>
      <c r="Y85" s="191" t="s">
        <v>13</v>
      </c>
      <c r="Z85" s="36">
        <v>0</v>
      </c>
      <c r="AA85" s="37">
        <v>0</v>
      </c>
      <c r="AB85" s="37">
        <v>0</v>
      </c>
      <c r="AC85" s="37">
        <v>0</v>
      </c>
      <c r="AD85" s="37">
        <v>0</v>
      </c>
      <c r="AE85" s="35"/>
      <c r="AF85" s="35"/>
      <c r="AG85" s="142"/>
      <c r="AH85" s="142"/>
      <c r="AI85" s="142"/>
      <c r="AJ85" s="24"/>
      <c r="AK85" s="194"/>
      <c r="AL85" s="194"/>
      <c r="AM85" s="194"/>
      <c r="AN85" s="25"/>
      <c r="AO85" s="24"/>
      <c r="AP85" s="194"/>
      <c r="AQ85" s="194"/>
      <c r="AR85" s="194"/>
      <c r="AS85" s="25"/>
      <c r="AT85" s="24"/>
      <c r="AU85" s="194"/>
      <c r="AV85" s="194"/>
      <c r="AW85" s="194"/>
      <c r="AX85" s="25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</row>
    <row r="86" spans="1:230" ht="17.149999999999999" customHeight="1" x14ac:dyDescent="0.35">
      <c r="A86" s="30">
        <v>81</v>
      </c>
      <c r="B86" s="30">
        <v>79</v>
      </c>
      <c r="C86" s="30">
        <f>B86-A86</f>
        <v>-2</v>
      </c>
      <c r="D86" s="18" t="s">
        <v>571</v>
      </c>
      <c r="E86" s="2">
        <f>LARGE(H86:AD86,1)+LARGE(H86:AD86,2)+LARGE(H86:AD86,3)+LARGE(H86:AD86,4)+LARGE(H86:AD86,5)+F86</f>
        <v>1</v>
      </c>
      <c r="F86" s="239"/>
      <c r="G86" s="30">
        <f>COUNT(H86:Y86)</f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3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202" t="s">
        <v>13</v>
      </c>
      <c r="U86" s="94" t="s">
        <v>13</v>
      </c>
      <c r="V86" s="186" t="s">
        <v>13</v>
      </c>
      <c r="W86" s="197">
        <v>1</v>
      </c>
      <c r="X86" s="186" t="s">
        <v>13</v>
      </c>
      <c r="Y86" s="191" t="s">
        <v>13</v>
      </c>
      <c r="Z86" s="36">
        <v>0</v>
      </c>
      <c r="AA86" s="37">
        <v>0</v>
      </c>
      <c r="AB86" s="37">
        <v>0</v>
      </c>
      <c r="AC86" s="37">
        <v>0</v>
      </c>
      <c r="AD86" s="37">
        <v>0</v>
      </c>
      <c r="AE86" s="35"/>
      <c r="AF86" s="35"/>
      <c r="AG86" s="142"/>
      <c r="AH86" s="142"/>
      <c r="AI86" s="142"/>
      <c r="AJ86" s="24"/>
      <c r="AK86" s="194"/>
      <c r="AL86" s="194"/>
      <c r="AM86" s="194"/>
      <c r="AN86" s="25"/>
      <c r="AO86" s="24"/>
      <c r="AP86" s="194"/>
      <c r="AQ86" s="194"/>
      <c r="AR86" s="194"/>
      <c r="AS86" s="25"/>
      <c r="AT86" s="24"/>
      <c r="AU86" s="194"/>
      <c r="AV86" s="194"/>
      <c r="AW86" s="194"/>
      <c r="AX86" s="25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</row>
    <row r="87" spans="1:230" ht="17.149999999999999" customHeight="1" x14ac:dyDescent="0.35">
      <c r="A87" s="30">
        <v>82</v>
      </c>
      <c r="B87" s="30">
        <v>80</v>
      </c>
      <c r="C87" s="30">
        <f>B87-A87</f>
        <v>-2</v>
      </c>
      <c r="D87" s="18" t="s">
        <v>1415</v>
      </c>
      <c r="E87" s="2">
        <f>LARGE(H87:AD87,1)+LARGE(H87:AD87,2)+LARGE(H87:AD87,3)+LARGE(H87:AD87,4)+LARGE(H87:AD87,5)+F87</f>
        <v>1</v>
      </c>
      <c r="F87" s="239"/>
      <c r="G87" s="30">
        <f>COUNT(H87:Y87)</f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31" t="s">
        <v>13</v>
      </c>
      <c r="P87" s="186" t="s">
        <v>13</v>
      </c>
      <c r="Q87" s="191" t="s">
        <v>13</v>
      </c>
      <c r="R87" s="186">
        <v>1</v>
      </c>
      <c r="S87" s="191" t="s">
        <v>13</v>
      </c>
      <c r="T87" s="202" t="s">
        <v>13</v>
      </c>
      <c r="U87" s="94" t="s">
        <v>13</v>
      </c>
      <c r="V87" s="186" t="s">
        <v>13</v>
      </c>
      <c r="W87" s="197" t="s">
        <v>13</v>
      </c>
      <c r="X87" s="186" t="s">
        <v>13</v>
      </c>
      <c r="Y87" s="191" t="s">
        <v>13</v>
      </c>
      <c r="Z87" s="36">
        <v>0</v>
      </c>
      <c r="AA87" s="37">
        <v>0</v>
      </c>
      <c r="AB87" s="37">
        <v>0</v>
      </c>
      <c r="AC87" s="37">
        <v>0</v>
      </c>
      <c r="AD87" s="37">
        <v>0</v>
      </c>
      <c r="AE87" s="35"/>
      <c r="AF87" s="35"/>
      <c r="AG87" s="142"/>
      <c r="AH87" s="142"/>
      <c r="AI87" s="142"/>
      <c r="AJ87" s="24"/>
      <c r="AK87" s="194"/>
      <c r="AL87" s="194"/>
      <c r="AM87" s="194"/>
      <c r="AN87" s="25"/>
      <c r="AO87" s="24"/>
      <c r="AP87" s="194"/>
      <c r="AQ87" s="194"/>
      <c r="AR87" s="194"/>
      <c r="AS87" s="25"/>
      <c r="AT87" s="24"/>
      <c r="AU87" s="194"/>
      <c r="AV87" s="194"/>
      <c r="AW87" s="194"/>
      <c r="AX87" s="25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</row>
    <row r="88" spans="1:230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1522</v>
      </c>
      <c r="E88" s="2">
        <f>LARGE(H88:AD88,1)+LARGE(H88:AD88,2)+LARGE(H88:AD88,3)+LARGE(H88:AD88,4)+LARGE(H88:AD88,5)+F88</f>
        <v>1</v>
      </c>
      <c r="F88" s="239"/>
      <c r="G88" s="30">
        <f>COUNT(H88:Y88)</f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>
        <v>1</v>
      </c>
      <c r="O88" s="3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202" t="s">
        <v>13</v>
      </c>
      <c r="U88" s="94" t="s">
        <v>13</v>
      </c>
      <c r="V88" s="186" t="s">
        <v>13</v>
      </c>
      <c r="W88" s="197" t="s">
        <v>13</v>
      </c>
      <c r="X88" s="186" t="s">
        <v>13</v>
      </c>
      <c r="Y88" s="191" t="s">
        <v>13</v>
      </c>
      <c r="Z88" s="36">
        <v>0</v>
      </c>
      <c r="AA88" s="37">
        <v>0</v>
      </c>
      <c r="AB88" s="37">
        <v>0</v>
      </c>
      <c r="AC88" s="37">
        <v>0</v>
      </c>
      <c r="AD88" s="37">
        <v>0</v>
      </c>
      <c r="AE88" s="35"/>
      <c r="AF88" s="35"/>
      <c r="AG88" s="142"/>
      <c r="AH88" s="142"/>
      <c r="AI88" s="142"/>
      <c r="AJ88" s="24"/>
      <c r="AK88" s="194"/>
      <c r="AL88" s="194"/>
      <c r="AM88" s="194"/>
      <c r="AN88" s="25"/>
      <c r="AO88" s="24"/>
      <c r="AP88" s="194"/>
      <c r="AQ88" s="194"/>
      <c r="AR88" s="194"/>
      <c r="AS88" s="25"/>
      <c r="AT88" s="24"/>
      <c r="AU88" s="194"/>
      <c r="AV88" s="194"/>
      <c r="AW88" s="194"/>
      <c r="AX88" s="25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</row>
    <row r="89" spans="1:230" ht="17.149999999999999" customHeight="1" x14ac:dyDescent="0.35">
      <c r="A89" s="30"/>
      <c r="B89" s="30"/>
      <c r="C89" s="30"/>
      <c r="D89" s="18"/>
      <c r="E89" s="2">
        <f t="shared" ref="E70:E101" si="0">LARGE(H89:AD89,1)+LARGE(H89:AD89,2)+LARGE(H89:AD89,3)+LARGE(H89:AD89,4)+LARGE(H89:AD89,5)+F89</f>
        <v>0</v>
      </c>
      <c r="F89" s="239"/>
      <c r="G89" s="30">
        <f t="shared" ref="G70:G101" si="1">COUNT(H89:Y89)</f>
        <v>0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3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202" t="s">
        <v>13</v>
      </c>
      <c r="U89" s="94" t="s">
        <v>13</v>
      </c>
      <c r="V89" s="186" t="s">
        <v>13</v>
      </c>
      <c r="W89" s="197" t="s">
        <v>13</v>
      </c>
      <c r="X89" s="186" t="s">
        <v>13</v>
      </c>
      <c r="Y89" s="191" t="s">
        <v>13</v>
      </c>
      <c r="Z89" s="36">
        <v>0</v>
      </c>
      <c r="AA89" s="37">
        <v>0</v>
      </c>
      <c r="AB89" s="37">
        <v>0</v>
      </c>
      <c r="AC89" s="37">
        <v>0</v>
      </c>
      <c r="AD89" s="37">
        <v>0</v>
      </c>
      <c r="AE89" s="35"/>
      <c r="AF89" s="35"/>
      <c r="AG89" s="142"/>
      <c r="AH89" s="142"/>
      <c r="AI89" s="142"/>
      <c r="AJ89" s="24"/>
      <c r="AK89" s="194"/>
      <c r="AL89" s="194"/>
      <c r="AM89" s="194"/>
      <c r="AN89" s="25"/>
      <c r="AO89" s="24"/>
      <c r="AP89" s="194"/>
      <c r="AQ89" s="194"/>
      <c r="AR89" s="194"/>
      <c r="AS89" s="25"/>
      <c r="AT89" s="24"/>
      <c r="AU89" s="194"/>
      <c r="AV89" s="194"/>
      <c r="AW89" s="194"/>
      <c r="AX89" s="25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</row>
    <row r="90" spans="1:230" ht="17.149999999999999" customHeight="1" x14ac:dyDescent="0.35">
      <c r="A90" s="30"/>
      <c r="B90" s="30"/>
      <c r="C90" s="30"/>
      <c r="D90" s="18"/>
      <c r="E90" s="2">
        <f t="shared" si="0"/>
        <v>0</v>
      </c>
      <c r="F90" s="239"/>
      <c r="G90" s="30">
        <f t="shared" si="1"/>
        <v>0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3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202" t="s">
        <v>13</v>
      </c>
      <c r="U90" s="94" t="s">
        <v>13</v>
      </c>
      <c r="V90" s="186" t="s">
        <v>13</v>
      </c>
      <c r="W90" s="197" t="s">
        <v>13</v>
      </c>
      <c r="X90" s="186" t="s">
        <v>13</v>
      </c>
      <c r="Y90" s="191" t="s">
        <v>13</v>
      </c>
      <c r="Z90" s="36">
        <v>0</v>
      </c>
      <c r="AA90" s="37">
        <v>0</v>
      </c>
      <c r="AB90" s="37">
        <v>0</v>
      </c>
      <c r="AC90" s="37">
        <v>0</v>
      </c>
      <c r="AD90" s="37">
        <v>0</v>
      </c>
      <c r="AE90" s="35"/>
      <c r="AF90" s="35"/>
      <c r="AG90" s="142"/>
      <c r="AH90" s="142"/>
      <c r="AI90" s="142"/>
      <c r="AJ90" s="24"/>
      <c r="AK90" s="194"/>
      <c r="AL90" s="194"/>
      <c r="AM90" s="194"/>
      <c r="AN90" s="25"/>
      <c r="AO90" s="24"/>
      <c r="AP90" s="194"/>
      <c r="AQ90" s="194"/>
      <c r="AR90" s="194"/>
      <c r="AS90" s="25"/>
      <c r="AT90" s="24"/>
      <c r="AU90" s="194"/>
      <c r="AV90" s="194"/>
      <c r="AW90" s="194"/>
      <c r="AX90" s="25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</row>
    <row r="91" spans="1:230" ht="17.149999999999999" customHeight="1" x14ac:dyDescent="0.35">
      <c r="A91" s="30"/>
      <c r="B91" s="30"/>
      <c r="C91" s="30"/>
      <c r="D91" s="18"/>
      <c r="E91" s="2">
        <f t="shared" si="0"/>
        <v>0</v>
      </c>
      <c r="F91" s="239"/>
      <c r="G91" s="30">
        <f t="shared" si="1"/>
        <v>0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3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202" t="s">
        <v>13</v>
      </c>
      <c r="U91" s="94" t="s">
        <v>13</v>
      </c>
      <c r="V91" s="186" t="s">
        <v>13</v>
      </c>
      <c r="W91" s="197" t="s">
        <v>13</v>
      </c>
      <c r="X91" s="186" t="s">
        <v>13</v>
      </c>
      <c r="Y91" s="191" t="s">
        <v>13</v>
      </c>
      <c r="Z91" s="36">
        <v>0</v>
      </c>
      <c r="AA91" s="37">
        <v>0</v>
      </c>
      <c r="AB91" s="37">
        <v>0</v>
      </c>
      <c r="AC91" s="37">
        <v>0</v>
      </c>
      <c r="AD91" s="37">
        <v>0</v>
      </c>
      <c r="AE91" s="35"/>
      <c r="AF91" s="35"/>
      <c r="AG91" s="142"/>
      <c r="AH91" s="142"/>
      <c r="AI91" s="142"/>
      <c r="AJ91" s="24"/>
      <c r="AK91" s="194"/>
      <c r="AL91" s="194"/>
      <c r="AM91" s="194"/>
      <c r="AN91" s="25"/>
      <c r="AO91" s="24"/>
      <c r="AP91" s="194"/>
      <c r="AQ91" s="194"/>
      <c r="AR91" s="194"/>
      <c r="AS91" s="25"/>
      <c r="AT91" s="24"/>
      <c r="AU91" s="194"/>
      <c r="AV91" s="194"/>
      <c r="AW91" s="194"/>
      <c r="AX91" s="25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</row>
    <row r="92" spans="1:230" ht="17.149999999999999" customHeight="1" x14ac:dyDescent="0.35">
      <c r="A92" s="30"/>
      <c r="B92" s="30"/>
      <c r="C92" s="30"/>
      <c r="D92" s="18"/>
      <c r="E92" s="2">
        <f t="shared" si="0"/>
        <v>0</v>
      </c>
      <c r="F92" s="239"/>
      <c r="G92" s="30">
        <f t="shared" si="1"/>
        <v>0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3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202" t="s">
        <v>13</v>
      </c>
      <c r="U92" s="94" t="s">
        <v>13</v>
      </c>
      <c r="V92" s="186" t="s">
        <v>13</v>
      </c>
      <c r="W92" s="197" t="s">
        <v>13</v>
      </c>
      <c r="X92" s="186" t="s">
        <v>13</v>
      </c>
      <c r="Y92" s="191" t="s">
        <v>13</v>
      </c>
      <c r="Z92" s="36">
        <v>0</v>
      </c>
      <c r="AA92" s="37">
        <v>0</v>
      </c>
      <c r="AB92" s="37">
        <v>0</v>
      </c>
      <c r="AC92" s="37">
        <v>0</v>
      </c>
      <c r="AD92" s="37">
        <v>0</v>
      </c>
      <c r="AE92" s="35"/>
      <c r="AF92" s="35"/>
      <c r="AG92" s="142"/>
      <c r="AH92" s="142"/>
      <c r="AI92" s="142"/>
      <c r="AJ92" s="24"/>
      <c r="AK92" s="194"/>
      <c r="AL92" s="194"/>
      <c r="AM92" s="194"/>
      <c r="AN92" s="25"/>
      <c r="AO92" s="24"/>
      <c r="AP92" s="194"/>
      <c r="AQ92" s="194"/>
      <c r="AR92" s="194"/>
      <c r="AS92" s="25"/>
      <c r="AT92" s="24"/>
      <c r="AU92" s="194"/>
      <c r="AV92" s="194"/>
      <c r="AW92" s="194"/>
      <c r="AX92" s="25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</row>
    <row r="93" spans="1:230" ht="17.149999999999999" customHeight="1" x14ac:dyDescent="0.35">
      <c r="A93" s="30"/>
      <c r="B93" s="30"/>
      <c r="C93" s="30"/>
      <c r="D93" s="18"/>
      <c r="E93" s="2">
        <f t="shared" si="0"/>
        <v>0</v>
      </c>
      <c r="F93" s="239"/>
      <c r="G93" s="30">
        <f t="shared" si="1"/>
        <v>0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3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202" t="s">
        <v>13</v>
      </c>
      <c r="U93" s="94" t="s">
        <v>13</v>
      </c>
      <c r="V93" s="186" t="s">
        <v>13</v>
      </c>
      <c r="W93" s="197" t="s">
        <v>13</v>
      </c>
      <c r="X93" s="186" t="s">
        <v>13</v>
      </c>
      <c r="Y93" s="191" t="s">
        <v>13</v>
      </c>
      <c r="Z93" s="36">
        <v>0</v>
      </c>
      <c r="AA93" s="37">
        <v>0</v>
      </c>
      <c r="AB93" s="37">
        <v>0</v>
      </c>
      <c r="AC93" s="37">
        <v>0</v>
      </c>
      <c r="AD93" s="37">
        <v>0</v>
      </c>
      <c r="AE93" s="35"/>
      <c r="AF93" s="35"/>
      <c r="AG93" s="142"/>
      <c r="AH93" s="142"/>
      <c r="AI93" s="142"/>
      <c r="AJ93" s="24"/>
      <c r="AK93" s="194"/>
      <c r="AL93" s="194"/>
      <c r="AM93" s="194"/>
      <c r="AN93" s="25"/>
      <c r="AO93" s="24"/>
      <c r="AP93" s="194"/>
      <c r="AQ93" s="194"/>
      <c r="AR93" s="194"/>
      <c r="AS93" s="25"/>
      <c r="AT93" s="24"/>
      <c r="AU93" s="194"/>
      <c r="AV93" s="194"/>
      <c r="AW93" s="194"/>
      <c r="AX93" s="25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</row>
    <row r="94" spans="1:230" ht="17.149999999999999" customHeight="1" x14ac:dyDescent="0.35">
      <c r="A94" s="30"/>
      <c r="B94" s="30"/>
      <c r="C94" s="30"/>
      <c r="D94" s="18"/>
      <c r="E94" s="2">
        <f t="shared" si="0"/>
        <v>0</v>
      </c>
      <c r="F94" s="239"/>
      <c r="G94" s="30">
        <f t="shared" si="1"/>
        <v>0</v>
      </c>
      <c r="H94" s="31"/>
      <c r="I94" s="191" t="s">
        <v>13</v>
      </c>
      <c r="J94" s="186" t="s">
        <v>13</v>
      </c>
      <c r="K94" s="191" t="s">
        <v>13</v>
      </c>
      <c r="L94" s="186" t="s">
        <v>13</v>
      </c>
      <c r="M94" s="191" t="s">
        <v>13</v>
      </c>
      <c r="N94" s="186" t="s">
        <v>13</v>
      </c>
      <c r="O94" s="3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202" t="s">
        <v>13</v>
      </c>
      <c r="U94" s="94" t="s">
        <v>13</v>
      </c>
      <c r="V94" s="186" t="s">
        <v>13</v>
      </c>
      <c r="W94" s="197" t="s">
        <v>13</v>
      </c>
      <c r="X94" s="186" t="s">
        <v>13</v>
      </c>
      <c r="Y94" s="191" t="s">
        <v>13</v>
      </c>
      <c r="Z94" s="36">
        <v>0</v>
      </c>
      <c r="AA94" s="37">
        <v>0</v>
      </c>
      <c r="AB94" s="37">
        <v>0</v>
      </c>
      <c r="AC94" s="37">
        <v>0</v>
      </c>
      <c r="AD94" s="37">
        <v>0</v>
      </c>
      <c r="AE94" s="35"/>
      <c r="AF94" s="35"/>
      <c r="AG94" s="142"/>
      <c r="AH94" s="142"/>
      <c r="AI94" s="142"/>
      <c r="AJ94" s="24"/>
      <c r="AK94" s="194"/>
      <c r="AL94" s="194"/>
      <c r="AM94" s="194"/>
      <c r="AN94" s="25"/>
      <c r="AO94" s="24"/>
      <c r="AP94" s="194"/>
      <c r="AQ94" s="194"/>
      <c r="AR94" s="194"/>
      <c r="AS94" s="25"/>
      <c r="AT94" s="24"/>
      <c r="AU94" s="194"/>
      <c r="AV94" s="194"/>
      <c r="AW94" s="194"/>
      <c r="AX94" s="25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</row>
    <row r="95" spans="1:230" ht="17.149999999999999" customHeight="1" x14ac:dyDescent="0.35">
      <c r="A95" s="30"/>
      <c r="B95" s="30"/>
      <c r="C95" s="30"/>
      <c r="D95" s="18"/>
      <c r="E95" s="2">
        <f t="shared" si="0"/>
        <v>0</v>
      </c>
      <c r="F95" s="239"/>
      <c r="G95" s="30">
        <f t="shared" si="1"/>
        <v>0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3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202" t="s">
        <v>13</v>
      </c>
      <c r="U95" s="94" t="s">
        <v>13</v>
      </c>
      <c r="V95" s="186" t="s">
        <v>13</v>
      </c>
      <c r="W95" s="197" t="s">
        <v>13</v>
      </c>
      <c r="X95" s="186" t="s">
        <v>13</v>
      </c>
      <c r="Y95" s="191" t="s">
        <v>13</v>
      </c>
      <c r="Z95" s="36">
        <v>0</v>
      </c>
      <c r="AA95" s="37">
        <v>0</v>
      </c>
      <c r="AB95" s="37">
        <v>0</v>
      </c>
      <c r="AC95" s="37">
        <v>0</v>
      </c>
      <c r="AD95" s="37">
        <v>0</v>
      </c>
      <c r="AE95" s="35"/>
      <c r="AF95" s="35"/>
      <c r="AG95" s="142"/>
      <c r="AH95" s="142"/>
      <c r="AI95" s="142"/>
      <c r="AJ95" s="24"/>
      <c r="AK95" s="194"/>
      <c r="AL95" s="194"/>
      <c r="AM95" s="194"/>
      <c r="AN95" s="25"/>
      <c r="AO95" s="24"/>
      <c r="AP95" s="194"/>
      <c r="AQ95" s="194"/>
      <c r="AR95" s="194"/>
      <c r="AS95" s="25"/>
      <c r="AT95" s="24"/>
      <c r="AU95" s="194"/>
      <c r="AV95" s="194"/>
      <c r="AW95" s="194"/>
      <c r="AX95" s="25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</row>
    <row r="96" spans="1:230" ht="17.149999999999999" customHeight="1" x14ac:dyDescent="0.35">
      <c r="A96" s="2"/>
      <c r="B96" s="2"/>
      <c r="C96" s="2"/>
      <c r="D96" s="2"/>
      <c r="E96" s="2">
        <f t="shared" si="0"/>
        <v>0</v>
      </c>
      <c r="F96" s="239"/>
      <c r="G96" s="30">
        <f t="shared" si="1"/>
        <v>0</v>
      </c>
      <c r="H96" s="31"/>
      <c r="I96" s="191" t="s">
        <v>13</v>
      </c>
      <c r="J96" s="186" t="s">
        <v>13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3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202" t="s">
        <v>13</v>
      </c>
      <c r="U96" s="94" t="s">
        <v>13</v>
      </c>
      <c r="V96" s="186" t="s">
        <v>13</v>
      </c>
      <c r="W96" s="197" t="s">
        <v>13</v>
      </c>
      <c r="X96" s="186" t="s">
        <v>13</v>
      </c>
      <c r="Y96" s="191" t="s">
        <v>13</v>
      </c>
      <c r="Z96" s="36">
        <v>0</v>
      </c>
      <c r="AA96" s="37">
        <v>0</v>
      </c>
      <c r="AB96" s="37">
        <v>0</v>
      </c>
      <c r="AC96" s="37">
        <v>0</v>
      </c>
      <c r="AD96" s="37">
        <v>0</v>
      </c>
      <c r="AE96" s="35"/>
      <c r="AF96" s="35"/>
      <c r="AG96" s="142"/>
      <c r="AH96" s="142"/>
      <c r="AI96" s="142"/>
      <c r="AJ96" s="24"/>
      <c r="AK96" s="194"/>
      <c r="AL96" s="194"/>
      <c r="AM96" s="194"/>
      <c r="AN96" s="25"/>
      <c r="AO96" s="24"/>
      <c r="AP96" s="194"/>
      <c r="AQ96" s="194"/>
      <c r="AR96" s="194"/>
      <c r="AS96" s="25"/>
      <c r="AT96" s="24"/>
      <c r="AU96" s="194"/>
      <c r="AV96" s="194"/>
      <c r="AW96" s="194"/>
      <c r="AX96" s="25"/>
    </row>
    <row r="97" spans="1:50" ht="17.149999999999999" customHeight="1" x14ac:dyDescent="0.35">
      <c r="A97" s="41"/>
      <c r="B97" s="41"/>
      <c r="C97" s="41"/>
      <c r="D97" s="40"/>
      <c r="E97" s="40"/>
      <c r="F97" s="40"/>
      <c r="G97" s="41"/>
      <c r="H97" s="40"/>
      <c r="I97" s="40"/>
      <c r="J97" s="40"/>
      <c r="K97" s="40"/>
      <c r="L97" s="212"/>
      <c r="M97" s="212"/>
      <c r="N97" s="212"/>
      <c r="O97" s="212"/>
      <c r="P97" s="212"/>
      <c r="Q97" s="212"/>
      <c r="R97" s="212"/>
      <c r="S97" s="212"/>
      <c r="T97" s="40"/>
      <c r="U97" s="40"/>
      <c r="V97" s="212"/>
      <c r="W97" s="40"/>
      <c r="X97" s="212"/>
      <c r="Y97" s="40"/>
      <c r="Z97" s="35"/>
      <c r="AA97" s="35"/>
      <c r="AB97" s="35"/>
      <c r="AC97" s="35"/>
      <c r="AD97" s="35"/>
      <c r="AE97" s="35"/>
      <c r="AF97" s="35"/>
      <c r="AG97" s="142"/>
      <c r="AH97" s="142"/>
      <c r="AI97" s="142"/>
      <c r="AJ97" s="24"/>
      <c r="AK97" s="194"/>
      <c r="AL97" s="194"/>
      <c r="AM97" s="194"/>
      <c r="AN97" s="25"/>
      <c r="AO97" s="24"/>
      <c r="AP97" s="194"/>
      <c r="AQ97" s="194"/>
      <c r="AR97" s="194"/>
      <c r="AS97" s="25"/>
      <c r="AT97" s="24"/>
      <c r="AU97" s="194"/>
      <c r="AV97" s="194"/>
      <c r="AW97" s="194"/>
      <c r="AX97" s="25"/>
    </row>
    <row r="98" spans="1:50" ht="17.149999999999999" customHeight="1" x14ac:dyDescent="0.35">
      <c r="A98" s="21"/>
      <c r="B98" s="21"/>
      <c r="C98" s="21"/>
      <c r="D98" s="35"/>
      <c r="E98" s="42" t="s">
        <v>16</v>
      </c>
      <c r="F98" s="228">
        <f>SUM(F6:F96)</f>
        <v>460</v>
      </c>
      <c r="G98" s="228">
        <f>SUM(G6:G96)</f>
        <v>78</v>
      </c>
      <c r="H98" s="228">
        <f>SUM(H6:H96)</f>
        <v>0</v>
      </c>
      <c r="I98" s="228"/>
      <c r="J98" s="228"/>
      <c r="K98" s="228"/>
      <c r="L98" s="228"/>
      <c r="M98" s="228"/>
      <c r="N98" s="228"/>
      <c r="O98" s="228"/>
      <c r="P98" s="228"/>
      <c r="Q98" s="228"/>
      <c r="R98" s="228">
        <f>SUM(R6:R96)</f>
        <v>97</v>
      </c>
      <c r="S98" s="228"/>
      <c r="T98" s="228">
        <f>SUM(T6:T96)</f>
        <v>146</v>
      </c>
      <c r="U98" s="228"/>
      <c r="V98" s="228">
        <f>SUM(V6:V96)</f>
        <v>78</v>
      </c>
      <c r="W98" s="35">
        <f>SUM(W6:W96)</f>
        <v>16</v>
      </c>
      <c r="X98" s="228">
        <f>SUM(X6:X96)</f>
        <v>13</v>
      </c>
      <c r="Y98" s="35"/>
      <c r="Z98" s="35"/>
      <c r="AA98" s="35"/>
      <c r="AB98" s="35"/>
      <c r="AC98" s="35"/>
      <c r="AD98" s="35"/>
      <c r="AE98" s="35"/>
      <c r="AF98" s="35"/>
      <c r="AG98" s="142"/>
      <c r="AH98" s="142"/>
      <c r="AI98" s="142"/>
      <c r="AJ98" s="24"/>
      <c r="AK98" s="194"/>
      <c r="AL98" s="194"/>
      <c r="AM98" s="194"/>
      <c r="AN98" s="25"/>
      <c r="AO98" s="24"/>
      <c r="AP98" s="194"/>
      <c r="AQ98" s="194"/>
      <c r="AR98" s="194"/>
      <c r="AS98" s="25"/>
      <c r="AT98" s="24"/>
      <c r="AU98" s="194"/>
      <c r="AV98" s="194"/>
      <c r="AW98" s="194"/>
      <c r="AX98" s="25"/>
    </row>
    <row r="99" spans="1:50" ht="17.149999999999999" customHeight="1" x14ac:dyDescent="0.35">
      <c r="A99" s="21"/>
      <c r="B99" s="21"/>
      <c r="C99" s="21"/>
      <c r="D99" s="35"/>
      <c r="E99" s="35"/>
      <c r="F99" s="35"/>
      <c r="G99" s="21"/>
      <c r="H99" s="35"/>
      <c r="I99" s="35"/>
      <c r="J99" s="35"/>
      <c r="K99" s="35"/>
      <c r="L99" s="228"/>
      <c r="M99" s="228"/>
      <c r="N99" s="228"/>
      <c r="O99" s="228"/>
      <c r="P99" s="228"/>
      <c r="Q99" s="228"/>
      <c r="R99" s="228"/>
      <c r="S99" s="228"/>
      <c r="T99" s="35"/>
      <c r="U99" s="35"/>
      <c r="V99" s="228"/>
      <c r="W99" s="35"/>
      <c r="X99" s="228"/>
      <c r="Y99" s="35"/>
      <c r="Z99" s="35"/>
      <c r="AA99" s="35"/>
      <c r="AB99" s="35"/>
      <c r="AC99" s="35"/>
      <c r="AD99" s="35"/>
      <c r="AE99" s="35"/>
      <c r="AF99" s="35"/>
      <c r="AG99" s="142"/>
      <c r="AH99" s="142"/>
      <c r="AI99" s="142"/>
      <c r="AJ99" s="24"/>
      <c r="AK99" s="194"/>
      <c r="AL99" s="194"/>
      <c r="AM99" s="194"/>
      <c r="AN99" s="25"/>
      <c r="AO99" s="24"/>
      <c r="AP99" s="194"/>
      <c r="AQ99" s="194"/>
      <c r="AR99" s="194"/>
      <c r="AS99" s="25"/>
      <c r="AT99" s="24"/>
      <c r="AU99" s="194"/>
      <c r="AV99" s="194"/>
      <c r="AW99" s="194"/>
      <c r="AX99" s="25"/>
    </row>
    <row r="100" spans="1:50" ht="17.149999999999999" customHeight="1" x14ac:dyDescent="0.35">
      <c r="A100" s="21"/>
      <c r="B100" s="21"/>
      <c r="C100" s="21"/>
      <c r="D100" s="35"/>
      <c r="E100" s="35"/>
      <c r="F100" s="35"/>
      <c r="G100" s="21"/>
      <c r="H100" s="35"/>
      <c r="I100" s="35"/>
      <c r="J100" s="35"/>
      <c r="K100" s="35"/>
      <c r="L100" s="228"/>
      <c r="M100" s="228"/>
      <c r="N100" s="228"/>
      <c r="O100" s="228"/>
      <c r="P100" s="228"/>
      <c r="Q100" s="228"/>
      <c r="R100" s="228"/>
      <c r="S100" s="228"/>
      <c r="T100" s="35"/>
      <c r="U100" s="35"/>
      <c r="V100" s="228"/>
      <c r="W100" s="35"/>
      <c r="X100" s="228"/>
      <c r="Y100" s="35"/>
      <c r="Z100" s="35"/>
      <c r="AA100" s="35"/>
      <c r="AB100" s="35"/>
      <c r="AC100" s="35"/>
      <c r="AD100" s="35"/>
      <c r="AE100" s="35"/>
      <c r="AF100" s="35"/>
      <c r="AG100" s="142"/>
      <c r="AH100" s="142"/>
      <c r="AI100" s="142"/>
      <c r="AJ100" s="24"/>
      <c r="AK100" s="194"/>
      <c r="AL100" s="194"/>
      <c r="AM100" s="194"/>
      <c r="AN100" s="25"/>
      <c r="AO100" s="24"/>
      <c r="AP100" s="194"/>
      <c r="AQ100" s="194"/>
      <c r="AR100" s="194"/>
      <c r="AS100" s="25"/>
      <c r="AT100" s="24"/>
      <c r="AU100" s="194"/>
      <c r="AV100" s="194"/>
      <c r="AW100" s="194"/>
      <c r="AX100" s="25"/>
    </row>
    <row r="101" spans="1:50" ht="17.149999999999999" customHeight="1" x14ac:dyDescent="0.35">
      <c r="A101" s="21"/>
      <c r="B101" s="21"/>
      <c r="C101" s="21"/>
      <c r="D101" s="35"/>
      <c r="E101" s="35"/>
      <c r="F101" s="35"/>
      <c r="G101" s="21"/>
      <c r="H101" s="35"/>
      <c r="I101" s="35"/>
      <c r="J101" s="35"/>
      <c r="K101" s="35"/>
      <c r="L101" s="228"/>
      <c r="M101" s="228"/>
      <c r="N101" s="228"/>
      <c r="O101" s="228"/>
      <c r="P101" s="228"/>
      <c r="Q101" s="228"/>
      <c r="R101" s="228"/>
      <c r="S101" s="228"/>
      <c r="T101" s="35"/>
      <c r="U101" s="35"/>
      <c r="V101" s="228"/>
      <c r="W101" s="35"/>
      <c r="X101" s="228"/>
      <c r="Y101" s="35"/>
      <c r="Z101" s="35"/>
      <c r="AA101" s="35"/>
      <c r="AB101" s="35"/>
      <c r="AC101" s="35"/>
      <c r="AD101" s="35"/>
      <c r="AE101" s="35"/>
      <c r="AF101" s="35"/>
      <c r="AG101" s="142"/>
      <c r="AH101" s="142"/>
      <c r="AI101" s="142"/>
      <c r="AJ101" s="24"/>
      <c r="AK101" s="194"/>
      <c r="AL101" s="194"/>
      <c r="AM101" s="194"/>
      <c r="AN101" s="25"/>
      <c r="AO101" s="24"/>
      <c r="AP101" s="194"/>
      <c r="AQ101" s="194"/>
      <c r="AR101" s="194"/>
      <c r="AS101" s="25"/>
      <c r="AT101" s="24"/>
      <c r="AU101" s="194"/>
      <c r="AV101" s="194"/>
      <c r="AW101" s="194"/>
      <c r="AX101" s="25"/>
    </row>
    <row r="102" spans="1:50" ht="17.149999999999999" customHeight="1" x14ac:dyDescent="0.35">
      <c r="A102" s="21"/>
      <c r="B102" s="21"/>
      <c r="C102" s="21"/>
      <c r="D102" s="35"/>
      <c r="E102" s="35"/>
      <c r="F102" s="35"/>
      <c r="G102" s="21"/>
      <c r="H102" s="35"/>
      <c r="I102" s="35"/>
      <c r="J102" s="35"/>
      <c r="K102" s="35"/>
      <c r="L102" s="228"/>
      <c r="M102" s="228"/>
      <c r="N102" s="228"/>
      <c r="O102" s="228"/>
      <c r="P102" s="228"/>
      <c r="Q102" s="228"/>
      <c r="R102" s="228"/>
      <c r="S102" s="228"/>
      <c r="T102" s="35"/>
      <c r="U102" s="35"/>
      <c r="V102" s="228"/>
      <c r="W102" s="35"/>
      <c r="X102" s="228"/>
      <c r="Y102" s="35"/>
      <c r="Z102" s="35"/>
      <c r="AA102" s="35"/>
      <c r="AB102" s="35"/>
      <c r="AC102" s="35"/>
      <c r="AD102" s="35"/>
      <c r="AE102" s="35"/>
      <c r="AF102" s="35"/>
      <c r="AG102" s="142"/>
      <c r="AH102" s="142"/>
      <c r="AI102" s="142"/>
      <c r="AJ102" s="24"/>
      <c r="AK102" s="194"/>
      <c r="AL102" s="194"/>
      <c r="AM102" s="194"/>
      <c r="AN102" s="25"/>
      <c r="AO102" s="24"/>
      <c r="AP102" s="194"/>
      <c r="AQ102" s="194"/>
      <c r="AR102" s="194"/>
      <c r="AS102" s="25"/>
      <c r="AT102" s="24"/>
      <c r="AU102" s="194"/>
      <c r="AV102" s="194"/>
      <c r="AW102" s="194"/>
      <c r="AX102" s="25"/>
    </row>
    <row r="103" spans="1:50" ht="17.149999999999999" customHeight="1" x14ac:dyDescent="0.35">
      <c r="A103" s="21"/>
      <c r="B103" s="21"/>
      <c r="C103" s="21"/>
      <c r="D103" s="35"/>
      <c r="E103" s="35"/>
      <c r="F103" s="35"/>
      <c r="G103" s="21"/>
      <c r="H103" s="35"/>
      <c r="I103" s="35"/>
      <c r="J103" s="35"/>
      <c r="K103" s="35"/>
      <c r="L103" s="228"/>
      <c r="M103" s="228"/>
      <c r="N103" s="228"/>
      <c r="O103" s="228"/>
      <c r="P103" s="228"/>
      <c r="Q103" s="228"/>
      <c r="R103" s="228"/>
      <c r="S103" s="228"/>
      <c r="T103" s="35"/>
      <c r="U103" s="35"/>
      <c r="V103" s="228"/>
      <c r="W103" s="35"/>
      <c r="X103" s="228"/>
      <c r="Y103" s="35"/>
      <c r="Z103" s="35"/>
      <c r="AA103" s="35"/>
      <c r="AB103" s="35"/>
      <c r="AC103" s="35"/>
      <c r="AD103" s="35"/>
      <c r="AE103" s="35"/>
      <c r="AF103" s="35"/>
      <c r="AG103" s="142"/>
      <c r="AH103" s="142"/>
      <c r="AI103" s="142"/>
      <c r="AJ103" s="24"/>
      <c r="AK103" s="194"/>
      <c r="AL103" s="194"/>
      <c r="AM103" s="194"/>
      <c r="AN103" s="25"/>
      <c r="AO103" s="24"/>
      <c r="AP103" s="194"/>
      <c r="AQ103" s="194"/>
      <c r="AR103" s="194"/>
      <c r="AS103" s="25"/>
      <c r="AT103" s="24"/>
      <c r="AU103" s="194"/>
      <c r="AV103" s="194"/>
      <c r="AW103" s="194"/>
      <c r="AX103" s="25"/>
    </row>
    <row r="104" spans="1:50" ht="17.149999999999999" customHeight="1" x14ac:dyDescent="0.35">
      <c r="A104" s="21"/>
      <c r="B104" s="21"/>
      <c r="C104" s="21"/>
      <c r="D104" s="35"/>
      <c r="E104" s="35"/>
      <c r="F104" s="35"/>
      <c r="G104" s="21"/>
      <c r="H104" s="35"/>
      <c r="I104" s="35"/>
      <c r="J104" s="35"/>
      <c r="K104" s="35"/>
      <c r="L104" s="228"/>
      <c r="M104" s="228"/>
      <c r="N104" s="228"/>
      <c r="O104" s="228"/>
      <c r="P104" s="228"/>
      <c r="Q104" s="228"/>
      <c r="R104" s="228"/>
      <c r="S104" s="228"/>
      <c r="T104" s="35"/>
      <c r="U104" s="35"/>
      <c r="V104" s="228"/>
      <c r="W104" s="35"/>
      <c r="X104" s="228"/>
      <c r="Y104" s="35"/>
      <c r="Z104" s="35"/>
      <c r="AA104" s="35"/>
      <c r="AB104" s="35"/>
      <c r="AC104" s="35"/>
      <c r="AD104" s="35"/>
      <c r="AE104" s="35"/>
      <c r="AF104" s="35"/>
      <c r="AG104" s="142"/>
      <c r="AH104" s="142"/>
      <c r="AI104" s="142"/>
      <c r="AJ104" s="24"/>
      <c r="AK104" s="194"/>
      <c r="AL104" s="194"/>
      <c r="AM104" s="194"/>
      <c r="AN104" s="25"/>
      <c r="AO104" s="24"/>
      <c r="AP104" s="194"/>
      <c r="AQ104" s="194"/>
      <c r="AR104" s="194"/>
      <c r="AS104" s="25"/>
      <c r="AT104" s="24"/>
      <c r="AU104" s="194"/>
      <c r="AV104" s="194"/>
      <c r="AW104" s="194"/>
      <c r="AX104" s="25"/>
    </row>
    <row r="105" spans="1:50" ht="17.149999999999999" customHeight="1" x14ac:dyDescent="0.35">
      <c r="A105" s="21"/>
      <c r="B105" s="21"/>
      <c r="C105" s="21"/>
      <c r="D105" s="35"/>
      <c r="E105" s="35"/>
      <c r="F105" s="35"/>
      <c r="G105" s="21"/>
      <c r="H105" s="35"/>
      <c r="I105" s="35"/>
      <c r="J105" s="35"/>
      <c r="K105" s="35"/>
      <c r="L105" s="228"/>
      <c r="M105" s="228"/>
      <c r="N105" s="228"/>
      <c r="O105" s="228"/>
      <c r="P105" s="228"/>
      <c r="Q105" s="228"/>
      <c r="R105" s="228"/>
      <c r="S105" s="228"/>
      <c r="T105" s="35"/>
      <c r="U105" s="35"/>
      <c r="V105" s="228"/>
      <c r="W105" s="35"/>
      <c r="X105" s="228"/>
      <c r="Y105" s="35"/>
      <c r="Z105" s="35"/>
      <c r="AA105" s="35"/>
      <c r="AB105" s="35"/>
      <c r="AC105" s="35"/>
      <c r="AD105" s="35"/>
      <c r="AE105" s="35"/>
      <c r="AF105" s="35"/>
      <c r="AG105" s="142"/>
      <c r="AH105" s="142"/>
      <c r="AI105" s="142"/>
      <c r="AJ105" s="24"/>
      <c r="AK105" s="194"/>
      <c r="AL105" s="194"/>
      <c r="AM105" s="194"/>
      <c r="AN105" s="25"/>
      <c r="AO105" s="24"/>
      <c r="AP105" s="194"/>
      <c r="AQ105" s="194"/>
      <c r="AR105" s="194"/>
      <c r="AS105" s="25"/>
      <c r="AT105" s="24"/>
      <c r="AU105" s="194"/>
      <c r="AV105" s="194"/>
      <c r="AW105" s="194"/>
      <c r="AX105" s="25"/>
    </row>
    <row r="106" spans="1:50" ht="17.149999999999999" customHeight="1" x14ac:dyDescent="0.35">
      <c r="A106" s="21"/>
      <c r="B106" s="21"/>
      <c r="C106" s="21"/>
      <c r="D106" s="35"/>
      <c r="E106" s="35"/>
      <c r="F106" s="35"/>
      <c r="G106" s="21"/>
      <c r="H106" s="35"/>
      <c r="I106" s="35"/>
      <c r="J106" s="35"/>
      <c r="K106" s="35"/>
      <c r="L106" s="228"/>
      <c r="M106" s="228"/>
      <c r="N106" s="228"/>
      <c r="O106" s="228"/>
      <c r="P106" s="228"/>
      <c r="Q106" s="228"/>
      <c r="R106" s="228"/>
      <c r="S106" s="228"/>
      <c r="T106" s="35"/>
      <c r="U106" s="35"/>
      <c r="V106" s="228"/>
      <c r="W106" s="35"/>
      <c r="X106" s="228"/>
      <c r="Y106" s="35"/>
      <c r="Z106" s="35"/>
      <c r="AA106" s="35"/>
      <c r="AB106" s="35"/>
      <c r="AC106" s="35"/>
      <c r="AD106" s="35"/>
      <c r="AE106" s="35"/>
      <c r="AF106" s="35"/>
      <c r="AG106" s="142"/>
      <c r="AH106" s="142"/>
      <c r="AI106" s="142"/>
      <c r="AJ106" s="24"/>
      <c r="AK106" s="194"/>
      <c r="AL106" s="194"/>
      <c r="AM106" s="194"/>
      <c r="AN106" s="25"/>
      <c r="AO106" s="24"/>
      <c r="AP106" s="194"/>
      <c r="AQ106" s="194"/>
      <c r="AR106" s="194"/>
      <c r="AS106" s="25"/>
      <c r="AT106" s="24"/>
      <c r="AU106" s="194"/>
      <c r="AV106" s="194"/>
      <c r="AW106" s="194"/>
      <c r="AX106" s="25"/>
    </row>
    <row r="107" spans="1:50" ht="17.149999999999999" customHeight="1" x14ac:dyDescent="0.35">
      <c r="A107" s="21"/>
      <c r="B107" s="21"/>
      <c r="C107" s="21"/>
      <c r="D107" s="35"/>
      <c r="E107" s="35"/>
      <c r="F107" s="35"/>
      <c r="G107" s="21"/>
      <c r="H107" s="35"/>
      <c r="I107" s="35"/>
      <c r="J107" s="35"/>
      <c r="K107" s="35"/>
      <c r="L107" s="228"/>
      <c r="M107" s="228"/>
      <c r="N107" s="228"/>
      <c r="O107" s="228"/>
      <c r="P107" s="228"/>
      <c r="Q107" s="228"/>
      <c r="R107" s="228"/>
      <c r="S107" s="228"/>
      <c r="T107" s="35"/>
      <c r="U107" s="35"/>
      <c r="V107" s="228"/>
      <c r="W107" s="35"/>
      <c r="X107" s="228"/>
      <c r="Y107" s="35"/>
      <c r="Z107" s="35"/>
      <c r="AA107" s="35"/>
      <c r="AB107" s="35"/>
      <c r="AC107" s="35"/>
      <c r="AD107" s="35"/>
      <c r="AE107" s="35"/>
      <c r="AF107" s="35"/>
      <c r="AG107" s="142"/>
      <c r="AH107" s="142"/>
      <c r="AI107" s="142"/>
      <c r="AJ107" s="24"/>
      <c r="AK107" s="194"/>
      <c r="AL107" s="194"/>
      <c r="AM107" s="194"/>
      <c r="AN107" s="25"/>
      <c r="AO107" s="24"/>
      <c r="AP107" s="194"/>
      <c r="AQ107" s="194"/>
      <c r="AR107" s="194"/>
      <c r="AS107" s="25"/>
      <c r="AT107" s="24"/>
      <c r="AU107" s="194"/>
      <c r="AV107" s="194"/>
      <c r="AW107" s="194"/>
      <c r="AX107" s="25"/>
    </row>
    <row r="108" spans="1:50" ht="17.149999999999999" customHeight="1" x14ac:dyDescent="0.35">
      <c r="A108" s="21"/>
      <c r="B108" s="21"/>
      <c r="C108" s="21"/>
      <c r="D108" s="35"/>
      <c r="E108" s="35"/>
      <c r="F108" s="35"/>
      <c r="G108" s="21"/>
      <c r="H108" s="35"/>
      <c r="I108" s="35"/>
      <c r="J108" s="35"/>
      <c r="K108" s="35"/>
      <c r="L108" s="228"/>
      <c r="M108" s="228"/>
      <c r="N108" s="228"/>
      <c r="O108" s="228"/>
      <c r="P108" s="228"/>
      <c r="Q108" s="228"/>
      <c r="R108" s="228"/>
      <c r="S108" s="228"/>
      <c r="T108" s="35"/>
      <c r="U108" s="35"/>
      <c r="V108" s="228"/>
      <c r="W108" s="35"/>
      <c r="X108" s="228"/>
      <c r="Y108" s="35"/>
      <c r="Z108" s="35"/>
      <c r="AA108" s="35"/>
      <c r="AB108" s="35"/>
      <c r="AC108" s="35"/>
      <c r="AD108" s="35"/>
      <c r="AE108" s="35"/>
      <c r="AF108" s="35"/>
      <c r="AG108" s="142"/>
      <c r="AH108" s="142"/>
      <c r="AI108" s="142"/>
      <c r="AJ108" s="46"/>
      <c r="AK108" s="47"/>
      <c r="AL108" s="47"/>
      <c r="AM108" s="47"/>
      <c r="AN108" s="48"/>
      <c r="AO108" s="46"/>
      <c r="AP108" s="47"/>
      <c r="AQ108" s="47"/>
      <c r="AR108" s="47"/>
      <c r="AS108" s="48"/>
      <c r="AT108" s="46"/>
      <c r="AU108" s="47"/>
      <c r="AV108" s="47"/>
      <c r="AW108" s="47"/>
      <c r="AX108" s="48"/>
    </row>
  </sheetData>
  <sortState ref="B6:AE88">
    <sortCondition descending="1" ref="E6:E88"/>
    <sortCondition ref="G6:G88"/>
  </sortState>
  <conditionalFormatting sqref="C6:C9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T82"/>
  <sheetViews>
    <sheetView showGridLines="0" zoomScaleNormal="100" workbookViewId="0">
      <selection activeCell="I1" sqref="I1:I7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81640625" style="182" customWidth="1"/>
    <col min="10" max="11" width="10.453125" style="182" customWidth="1"/>
    <col min="12" max="17" width="11.08984375" style="182" customWidth="1"/>
    <col min="18" max="19" width="11.6328125" style="182" customWidth="1"/>
    <col min="20" max="20" width="11.08984375" style="182" customWidth="1"/>
    <col min="21" max="22" width="10.26953125" style="182" customWidth="1"/>
    <col min="23" max="27" width="9.453125" style="143" hidden="1" customWidth="1"/>
    <col min="28" max="228" width="9.453125" style="143" customWidth="1"/>
  </cols>
  <sheetData>
    <row r="1" spans="1:228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88">
        <v>45781</v>
      </c>
      <c r="J1" s="195">
        <v>45767</v>
      </c>
      <c r="K1" s="196">
        <v>45753</v>
      </c>
      <c r="L1" s="195">
        <v>45752</v>
      </c>
      <c r="M1" s="196">
        <v>45725</v>
      </c>
      <c r="N1" s="195">
        <v>45725</v>
      </c>
      <c r="O1" s="196">
        <v>45725</v>
      </c>
      <c r="P1" s="184">
        <v>45718</v>
      </c>
      <c r="Q1" s="188">
        <v>45710</v>
      </c>
      <c r="R1" s="183">
        <v>45669</v>
      </c>
      <c r="S1" s="5">
        <v>45641</v>
      </c>
      <c r="T1" s="188">
        <v>45633</v>
      </c>
      <c r="U1" s="183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</row>
    <row r="2" spans="1:2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1632</v>
      </c>
      <c r="J2" s="184" t="s">
        <v>1298</v>
      </c>
      <c r="K2" s="189" t="s">
        <v>1610</v>
      </c>
      <c r="L2" s="184" t="s">
        <v>218</v>
      </c>
      <c r="M2" s="189" t="s">
        <v>1420</v>
      </c>
      <c r="N2" s="184" t="s">
        <v>31</v>
      </c>
      <c r="O2" s="17" t="s">
        <v>31</v>
      </c>
      <c r="P2" s="184" t="s">
        <v>1379</v>
      </c>
      <c r="Q2" s="189" t="s">
        <v>1533</v>
      </c>
      <c r="R2" s="184" t="s">
        <v>253</v>
      </c>
      <c r="S2" s="17" t="s">
        <v>1588</v>
      </c>
      <c r="T2" s="189" t="s">
        <v>886</v>
      </c>
      <c r="U2" s="184" t="s">
        <v>31</v>
      </c>
      <c r="V2" s="184" t="s">
        <v>927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</row>
    <row r="3" spans="1:22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1633</v>
      </c>
      <c r="J3" s="185" t="s">
        <v>51</v>
      </c>
      <c r="K3" s="190" t="s">
        <v>321</v>
      </c>
      <c r="L3" s="185" t="s">
        <v>32</v>
      </c>
      <c r="M3" s="190" t="s">
        <v>32</v>
      </c>
      <c r="N3" s="185">
        <v>33</v>
      </c>
      <c r="O3" s="2" t="s">
        <v>1496</v>
      </c>
      <c r="P3" s="185" t="s">
        <v>251</v>
      </c>
      <c r="Q3" s="190" t="s">
        <v>32</v>
      </c>
      <c r="R3" s="185" t="s">
        <v>413</v>
      </c>
      <c r="S3" s="2" t="s">
        <v>413</v>
      </c>
      <c r="T3" s="190" t="s">
        <v>51</v>
      </c>
      <c r="U3" s="185" t="s">
        <v>51</v>
      </c>
      <c r="V3" s="190" t="s">
        <v>32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</row>
    <row r="4" spans="1:228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1016</v>
      </c>
      <c r="J4" s="185" t="s">
        <v>1299</v>
      </c>
      <c r="K4" s="190" t="s">
        <v>1016</v>
      </c>
      <c r="L4" s="185" t="s">
        <v>1299</v>
      </c>
      <c r="M4" s="190" t="s">
        <v>1016</v>
      </c>
      <c r="N4" s="185" t="s">
        <v>1016</v>
      </c>
      <c r="O4" s="2" t="s">
        <v>1016</v>
      </c>
      <c r="P4" s="185" t="s">
        <v>1299</v>
      </c>
      <c r="Q4" s="190" t="s">
        <v>1016</v>
      </c>
      <c r="R4" s="185" t="s">
        <v>1020</v>
      </c>
      <c r="S4" s="2" t="s">
        <v>42</v>
      </c>
      <c r="T4" s="190" t="s">
        <v>1034</v>
      </c>
      <c r="U4" s="185" t="s">
        <v>1016</v>
      </c>
      <c r="V4" s="190" t="s">
        <v>1299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</row>
    <row r="5" spans="1:22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90">
        <v>2</v>
      </c>
      <c r="J5" s="185">
        <v>1</v>
      </c>
      <c r="K5" s="190">
        <v>5</v>
      </c>
      <c r="L5" s="185">
        <v>2</v>
      </c>
      <c r="M5" s="190">
        <v>3</v>
      </c>
      <c r="N5" s="185">
        <v>3</v>
      </c>
      <c r="O5" s="2">
        <v>3</v>
      </c>
      <c r="P5" s="185">
        <v>2</v>
      </c>
      <c r="Q5" s="190">
        <v>2</v>
      </c>
      <c r="R5" s="185">
        <v>61</v>
      </c>
      <c r="S5" s="2">
        <v>285</v>
      </c>
      <c r="T5" s="190">
        <v>10</v>
      </c>
      <c r="U5" s="185">
        <v>3</v>
      </c>
      <c r="V5" s="190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</row>
    <row r="6" spans="1:22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111</v>
      </c>
      <c r="E6" s="2">
        <f>LARGE(H6:AA6,1)+LARGE(H6:AA6,2)+LARGE(H6:AA6,3)+LARGE(H6:AA6,4)+LARGE(H6:AA6,5)+F6</f>
        <v>26</v>
      </c>
      <c r="F6" s="239"/>
      <c r="G6" s="30">
        <f>COUNT(H6:V6)</f>
        <v>1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31" t="s">
        <v>13</v>
      </c>
      <c r="P6" s="186" t="s">
        <v>13</v>
      </c>
      <c r="Q6" s="191" t="s">
        <v>13</v>
      </c>
      <c r="R6" s="202">
        <v>26</v>
      </c>
      <c r="S6" s="94" t="s">
        <v>13</v>
      </c>
      <c r="T6" s="191" t="s">
        <v>13</v>
      </c>
      <c r="U6" s="202" t="s">
        <v>13</v>
      </c>
      <c r="V6" s="191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</row>
    <row r="7" spans="1:22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1218</v>
      </c>
      <c r="E7" s="2">
        <f>LARGE(H7:AA7,1)+LARGE(H7:AA7,2)+LARGE(H7:AA7,3)+LARGE(H7:AA7,4)+LARGE(H7:AA7,5)+F7</f>
        <v>25</v>
      </c>
      <c r="F7" s="239">
        <v>20</v>
      </c>
      <c r="G7" s="30">
        <f>COUNT(H7:V7)</f>
        <v>1</v>
      </c>
      <c r="H7" s="31"/>
      <c r="I7" s="191" t="s">
        <v>13</v>
      </c>
      <c r="J7" s="186">
        <v>5</v>
      </c>
      <c r="K7" s="191" t="s">
        <v>13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191" t="s">
        <v>13</v>
      </c>
      <c r="R7" s="202" t="s">
        <v>13</v>
      </c>
      <c r="S7" s="94" t="s">
        <v>13</v>
      </c>
      <c r="T7" s="191" t="s">
        <v>13</v>
      </c>
      <c r="U7" s="202" t="s">
        <v>13</v>
      </c>
      <c r="V7" s="191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</row>
    <row r="8" spans="1:22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313</v>
      </c>
      <c r="E8" s="2">
        <f>LARGE(H8:AA8,1)+LARGE(H8:AA8,2)+LARGE(H8:AA8,3)+LARGE(H8:AA8,4)+LARGE(H8:AA8,5)+F8</f>
        <v>25</v>
      </c>
      <c r="F8" s="239">
        <v>20</v>
      </c>
      <c r="G8" s="30">
        <f>COUNT(H8:V8)</f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 t="s">
        <v>13</v>
      </c>
      <c r="Q8" s="191" t="s">
        <v>13</v>
      </c>
      <c r="R8" s="202" t="s">
        <v>13</v>
      </c>
      <c r="S8" s="94">
        <v>5</v>
      </c>
      <c r="T8" s="191" t="s">
        <v>13</v>
      </c>
      <c r="U8" s="202" t="s">
        <v>13</v>
      </c>
      <c r="V8" s="191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</row>
    <row r="9" spans="1:22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1073</v>
      </c>
      <c r="E9" s="2">
        <f>LARGE(H9:AA9,1)+LARGE(H9:AA9,2)+LARGE(H9:AA9,3)+LARGE(H9:AA9,4)+LARGE(H9:AA9,5)+F9</f>
        <v>23</v>
      </c>
      <c r="F9" s="239"/>
      <c r="G9" s="30">
        <f>COUNT(H9:V9)</f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 t="s">
        <v>13</v>
      </c>
      <c r="Q9" s="191" t="s">
        <v>13</v>
      </c>
      <c r="R9" s="202">
        <v>23</v>
      </c>
      <c r="S9" s="94" t="s">
        <v>13</v>
      </c>
      <c r="T9" s="191" t="s">
        <v>13</v>
      </c>
      <c r="U9" s="202" t="s">
        <v>13</v>
      </c>
      <c r="V9" s="191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</row>
    <row r="10" spans="1:22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1217</v>
      </c>
      <c r="E10" s="2">
        <f>LARGE(H10:AA10,1)+LARGE(H10:AA10,2)+LARGE(H10:AA10,3)+LARGE(H10:AA10,4)+LARGE(H10:AA10,5)+F10</f>
        <v>23</v>
      </c>
      <c r="F10" s="239">
        <v>20</v>
      </c>
      <c r="G10" s="30">
        <f>COUNT(H10:V10)</f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>
        <v>3</v>
      </c>
      <c r="O10" s="31" t="s">
        <v>13</v>
      </c>
      <c r="P10" s="186" t="s">
        <v>13</v>
      </c>
      <c r="Q10" s="191" t="s">
        <v>13</v>
      </c>
      <c r="R10" s="202" t="s">
        <v>13</v>
      </c>
      <c r="S10" s="94" t="s">
        <v>13</v>
      </c>
      <c r="T10" s="191" t="s">
        <v>13</v>
      </c>
      <c r="U10" s="202" t="s">
        <v>13</v>
      </c>
      <c r="V10" s="191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</row>
    <row r="11" spans="1:22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225</v>
      </c>
      <c r="E11" s="2">
        <f>LARGE(H11:AA11,1)+LARGE(H11:AA11,2)+LARGE(H11:AA11,3)+LARGE(H11:AA11,4)+LARGE(H11:AA11,5)+F11</f>
        <v>20</v>
      </c>
      <c r="F11" s="239">
        <v>20</v>
      </c>
      <c r="G11" s="30">
        <f>COUNT(H11:V11)</f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31" t="s">
        <v>13</v>
      </c>
      <c r="P11" s="186" t="s">
        <v>13</v>
      </c>
      <c r="Q11" s="191" t="s">
        <v>13</v>
      </c>
      <c r="R11" s="202" t="s">
        <v>13</v>
      </c>
      <c r="S11" s="94" t="s">
        <v>13</v>
      </c>
      <c r="T11" s="191" t="s">
        <v>13</v>
      </c>
      <c r="U11" s="202" t="s">
        <v>13</v>
      </c>
      <c r="V11" s="191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</row>
    <row r="12" spans="1:22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113</v>
      </c>
      <c r="E12" s="2">
        <f>LARGE(H12:AA12,1)+LARGE(H12:AA12,2)+LARGE(H12:AA12,3)+LARGE(H12:AA12,4)+LARGE(H12:AA12,5)+F12</f>
        <v>20</v>
      </c>
      <c r="F12" s="239">
        <v>20</v>
      </c>
      <c r="G12" s="30">
        <f>COUNT(H12:V12)</f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191" t="s">
        <v>13</v>
      </c>
      <c r="R12" s="202" t="s">
        <v>13</v>
      </c>
      <c r="S12" s="94" t="s">
        <v>13</v>
      </c>
      <c r="T12" s="191" t="s">
        <v>13</v>
      </c>
      <c r="U12" s="202" t="s">
        <v>13</v>
      </c>
      <c r="V12" s="191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</row>
    <row r="13" spans="1:22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473</v>
      </c>
      <c r="E13" s="2">
        <f>LARGE(H13:AA13,1)+LARGE(H13:AA13,2)+LARGE(H13:AA13,3)+LARGE(H13:AA13,4)+LARGE(H13:AA13,5)+F13</f>
        <v>20</v>
      </c>
      <c r="F13" s="239">
        <v>20</v>
      </c>
      <c r="G13" s="30">
        <f>COUNT(H13:V13)</f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191" t="s">
        <v>13</v>
      </c>
      <c r="R13" s="202" t="s">
        <v>13</v>
      </c>
      <c r="S13" s="94" t="s">
        <v>13</v>
      </c>
      <c r="T13" s="191" t="s">
        <v>13</v>
      </c>
      <c r="U13" s="202" t="s">
        <v>13</v>
      </c>
      <c r="V13" s="191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</row>
    <row r="14" spans="1:22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1216</v>
      </c>
      <c r="E14" s="2">
        <f>LARGE(H14:AA14,1)+LARGE(H14:AA14,2)+LARGE(H14:AA14,3)+LARGE(H14:AA14,4)+LARGE(H14:AA14,5)+F14</f>
        <v>20</v>
      </c>
      <c r="F14" s="239">
        <v>20</v>
      </c>
      <c r="G14" s="30">
        <f>COUNT(H14:V14)</f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191" t="s">
        <v>13</v>
      </c>
      <c r="R14" s="202" t="s">
        <v>13</v>
      </c>
      <c r="S14" s="94" t="s">
        <v>13</v>
      </c>
      <c r="T14" s="191" t="s">
        <v>13</v>
      </c>
      <c r="U14" s="202" t="s">
        <v>13</v>
      </c>
      <c r="V14" s="191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</row>
    <row r="15" spans="1:228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422</v>
      </c>
      <c r="E15" s="2">
        <f>LARGE(H15:AA15,1)+LARGE(H15:AA15,2)+LARGE(H15:AA15,3)+LARGE(H15:AA15,4)+LARGE(H15:AA15,5)+F15</f>
        <v>20</v>
      </c>
      <c r="F15" s="238">
        <v>20</v>
      </c>
      <c r="G15" s="30">
        <f>COUNT(H15:V15)</f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191" t="s">
        <v>13</v>
      </c>
      <c r="R15" s="202" t="s">
        <v>13</v>
      </c>
      <c r="S15" s="94" t="s">
        <v>13</v>
      </c>
      <c r="T15" s="191" t="s">
        <v>13</v>
      </c>
      <c r="U15" s="202" t="s">
        <v>13</v>
      </c>
      <c r="V15" s="191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</row>
    <row r="16" spans="1:228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1219</v>
      </c>
      <c r="E16" s="2">
        <f>LARGE(H16:AA16,1)+LARGE(H16:AA16,2)+LARGE(H16:AA16,3)+LARGE(H16:AA16,4)+LARGE(H16:AA16,5)+F16</f>
        <v>20</v>
      </c>
      <c r="F16" s="239">
        <v>20</v>
      </c>
      <c r="G16" s="30">
        <f>COUNT(H16:V16)</f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191" t="s">
        <v>13</v>
      </c>
      <c r="R16" s="202" t="s">
        <v>13</v>
      </c>
      <c r="S16" s="94" t="s">
        <v>13</v>
      </c>
      <c r="T16" s="191" t="s">
        <v>13</v>
      </c>
      <c r="U16" s="202" t="s">
        <v>13</v>
      </c>
      <c r="V16" s="191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</row>
    <row r="17" spans="1:228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1220</v>
      </c>
      <c r="E17" s="2">
        <f>LARGE(H17:AA17,1)+LARGE(H17:AA17,2)+LARGE(H17:AA17,3)+LARGE(H17:AA17,4)+LARGE(H17:AA17,5)+F17</f>
        <v>20</v>
      </c>
      <c r="F17" s="239">
        <v>20</v>
      </c>
      <c r="G17" s="30">
        <f>COUNT(H17:V17)</f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191" t="s">
        <v>13</v>
      </c>
      <c r="R17" s="202" t="s">
        <v>13</v>
      </c>
      <c r="S17" s="94" t="s">
        <v>13</v>
      </c>
      <c r="T17" s="191" t="s">
        <v>13</v>
      </c>
      <c r="U17" s="202" t="s">
        <v>13</v>
      </c>
      <c r="V17" s="191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</row>
    <row r="18" spans="1:228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1074</v>
      </c>
      <c r="E18" s="2">
        <f>LARGE(H18:AA18,1)+LARGE(H18:AA18,2)+LARGE(H18:AA18,3)+LARGE(H18:AA18,4)+LARGE(H18:AA18,5)+F18</f>
        <v>20</v>
      </c>
      <c r="F18" s="239"/>
      <c r="G18" s="30">
        <f>COUNT(H18:V18)</f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191" t="s">
        <v>13</v>
      </c>
      <c r="R18" s="202">
        <v>20</v>
      </c>
      <c r="S18" s="94" t="s">
        <v>13</v>
      </c>
      <c r="T18" s="191" t="s">
        <v>13</v>
      </c>
      <c r="U18" s="202" t="s">
        <v>13</v>
      </c>
      <c r="V18" s="191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</row>
    <row r="19" spans="1:228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1075</v>
      </c>
      <c r="E19" s="2">
        <f>LARGE(H19:AA19,1)+LARGE(H19:AA19,2)+LARGE(H19:AA19,3)+LARGE(H19:AA19,4)+LARGE(H19:AA19,5)+F19</f>
        <v>17</v>
      </c>
      <c r="F19" s="239"/>
      <c r="G19" s="30">
        <f>COUNT(H19:V19)</f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191" t="s">
        <v>13</v>
      </c>
      <c r="R19" s="202">
        <v>17</v>
      </c>
      <c r="S19" s="94" t="s">
        <v>13</v>
      </c>
      <c r="T19" s="191" t="s">
        <v>13</v>
      </c>
      <c r="U19" s="202" t="s">
        <v>13</v>
      </c>
      <c r="V19" s="191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</row>
    <row r="20" spans="1:228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452</v>
      </c>
      <c r="E20" s="2">
        <f>LARGE(H20:AA20,1)+LARGE(H20:AA20,2)+LARGE(H20:AA20,3)+LARGE(H20:AA20,4)+LARGE(H20:AA20,5)+F20</f>
        <v>16</v>
      </c>
      <c r="F20" s="238"/>
      <c r="G20" s="30">
        <f>COUNT(H20:V20)</f>
        <v>2</v>
      </c>
      <c r="H20" s="31"/>
      <c r="I20" s="191" t="s">
        <v>13</v>
      </c>
      <c r="J20" s="186" t="s">
        <v>13</v>
      </c>
      <c r="K20" s="191" t="s">
        <v>13</v>
      </c>
      <c r="L20" s="186">
        <v>8</v>
      </c>
      <c r="M20" s="191" t="s">
        <v>13</v>
      </c>
      <c r="N20" s="186" t="s">
        <v>13</v>
      </c>
      <c r="O20" s="31" t="s">
        <v>13</v>
      </c>
      <c r="P20" s="186" t="s">
        <v>13</v>
      </c>
      <c r="Q20" s="191" t="s">
        <v>13</v>
      </c>
      <c r="R20" s="202" t="s">
        <v>13</v>
      </c>
      <c r="S20" s="94" t="s">
        <v>13</v>
      </c>
      <c r="T20" s="191" t="s">
        <v>13</v>
      </c>
      <c r="U20" s="202" t="s">
        <v>13</v>
      </c>
      <c r="V20" s="191">
        <v>8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</row>
    <row r="21" spans="1:228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324</v>
      </c>
      <c r="E21" s="2">
        <f>LARGE(H21:AA21,1)+LARGE(H21:AA21,2)+LARGE(H21:AA21,3)+LARGE(H21:AA21,4)+LARGE(H21:AA21,5)+F21</f>
        <v>14</v>
      </c>
      <c r="F21" s="239"/>
      <c r="G21" s="30">
        <f>COUNT(H21:V21)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191" t="s">
        <v>13</v>
      </c>
      <c r="R21" s="202">
        <v>14</v>
      </c>
      <c r="S21" s="94" t="s">
        <v>13</v>
      </c>
      <c r="T21" s="191" t="s">
        <v>13</v>
      </c>
      <c r="U21" s="202" t="s">
        <v>13</v>
      </c>
      <c r="V21" s="191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</row>
    <row r="22" spans="1:228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537</v>
      </c>
      <c r="E22" s="2">
        <f>LARGE(H22:AA22,1)+LARGE(H22:AA22,2)+LARGE(H22:AA22,3)+LARGE(H22:AA22,4)+LARGE(H22:AA22,5)+F22</f>
        <v>13</v>
      </c>
      <c r="F22" s="238"/>
      <c r="G22" s="30">
        <f>COUNT(H22:V22)</f>
        <v>2</v>
      </c>
      <c r="H22" s="31"/>
      <c r="I22" s="191" t="s">
        <v>13</v>
      </c>
      <c r="J22" s="186" t="s">
        <v>13</v>
      </c>
      <c r="K22" s="191">
        <v>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191" t="s">
        <v>13</v>
      </c>
      <c r="R22" s="202" t="s">
        <v>13</v>
      </c>
      <c r="S22" s="94" t="s">
        <v>13</v>
      </c>
      <c r="T22" s="191" t="s">
        <v>13</v>
      </c>
      <c r="U22" s="202" t="s">
        <v>13</v>
      </c>
      <c r="V22" s="191">
        <v>10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</row>
    <row r="23" spans="1:228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382</v>
      </c>
      <c r="E23" s="2">
        <f>LARGE(H23:AA23,1)+LARGE(H23:AA23,2)+LARGE(H23:AA23,3)+LARGE(H23:AA23,4)+LARGE(H23:AA23,5)+F23</f>
        <v>12</v>
      </c>
      <c r="F23" s="239"/>
      <c r="G23" s="30">
        <f>COUNT(H23:V23)</f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191" t="s">
        <v>13</v>
      </c>
      <c r="R23" s="202" t="s">
        <v>13</v>
      </c>
      <c r="S23" s="94" t="s">
        <v>13</v>
      </c>
      <c r="T23" s="191">
        <v>12</v>
      </c>
      <c r="U23" s="202" t="s">
        <v>13</v>
      </c>
      <c r="V23" s="191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</row>
    <row r="24" spans="1:228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831</v>
      </c>
      <c r="E24" s="2">
        <f>LARGE(H24:AA24,1)+LARGE(H24:AA24,2)+LARGE(H24:AA24,3)+LARGE(H24:AA24,4)+LARGE(H24:AA24,5)+F24</f>
        <v>12</v>
      </c>
      <c r="F24" s="239"/>
      <c r="G24" s="30">
        <f>COUNT(H24:V24)</f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191" t="s">
        <v>13</v>
      </c>
      <c r="R24" s="202">
        <v>12</v>
      </c>
      <c r="S24" s="94" t="s">
        <v>13</v>
      </c>
      <c r="T24" s="191" t="s">
        <v>13</v>
      </c>
      <c r="U24" s="202" t="s">
        <v>13</v>
      </c>
      <c r="V24" s="191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</row>
    <row r="25" spans="1:228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112</v>
      </c>
      <c r="E25" s="2">
        <f>LARGE(H25:AA25,1)+LARGE(H25:AA25,2)+LARGE(H25:AA25,3)+LARGE(H25:AA25,4)+LARGE(H25:AA25,5)+F25</f>
        <v>12</v>
      </c>
      <c r="F25" s="239"/>
      <c r="G25" s="30">
        <f>COUNT(H25:V25)</f>
        <v>2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>
        <v>6</v>
      </c>
      <c r="P25" s="186" t="s">
        <v>13</v>
      </c>
      <c r="Q25" s="191" t="s">
        <v>13</v>
      </c>
      <c r="R25" s="202" t="s">
        <v>13</v>
      </c>
      <c r="S25" s="94" t="s">
        <v>13</v>
      </c>
      <c r="T25" s="191" t="s">
        <v>13</v>
      </c>
      <c r="U25" s="202">
        <v>6</v>
      </c>
      <c r="V25" s="191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</row>
    <row r="26" spans="1:228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118</v>
      </c>
      <c r="E26" s="2">
        <f>LARGE(H26:AA26,1)+LARGE(H26:AA26,2)+LARGE(H26:AA26,3)+LARGE(H26:AA26,4)+LARGE(H26:AA26,5)+F26</f>
        <v>10</v>
      </c>
      <c r="F26" s="238"/>
      <c r="G26" s="30">
        <f>COUNT(H26:V26)</f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 t="s">
        <v>13</v>
      </c>
      <c r="Q26" s="191" t="s">
        <v>13</v>
      </c>
      <c r="R26" s="202" t="s">
        <v>13</v>
      </c>
      <c r="S26" s="94" t="s">
        <v>13</v>
      </c>
      <c r="T26" s="191">
        <v>10</v>
      </c>
      <c r="U26" s="202" t="s">
        <v>13</v>
      </c>
      <c r="V26" s="191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</row>
    <row r="27" spans="1:228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114</v>
      </c>
      <c r="E27" s="2">
        <f>LARGE(H27:AA27,1)+LARGE(H27:AA27,2)+LARGE(H27:AA27,3)+LARGE(H27:AA27,4)+LARGE(H27:AA27,5)+F27</f>
        <v>10</v>
      </c>
      <c r="F27" s="239"/>
      <c r="G27" s="30">
        <f>COUNT(H27:V27)</f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10</v>
      </c>
      <c r="Q27" s="191" t="s">
        <v>13</v>
      </c>
      <c r="R27" s="202" t="s">
        <v>13</v>
      </c>
      <c r="S27" s="94" t="s">
        <v>13</v>
      </c>
      <c r="T27" s="191" t="s">
        <v>13</v>
      </c>
      <c r="U27" s="202" t="s">
        <v>13</v>
      </c>
      <c r="V27" s="191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</row>
    <row r="28" spans="1:228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1076</v>
      </c>
      <c r="E28" s="2">
        <f>LARGE(H28:AA28,1)+LARGE(H28:AA28,2)+LARGE(H28:AA28,3)+LARGE(H28:AA28,4)+LARGE(H28:AA28,5)+F28</f>
        <v>10</v>
      </c>
      <c r="F28" s="239"/>
      <c r="G28" s="30">
        <f>COUNT(H28:V28)</f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191" t="s">
        <v>13</v>
      </c>
      <c r="R28" s="202">
        <v>10</v>
      </c>
      <c r="S28" s="94" t="s">
        <v>13</v>
      </c>
      <c r="T28" s="191" t="s">
        <v>13</v>
      </c>
      <c r="U28" s="202" t="s">
        <v>13</v>
      </c>
      <c r="V28" s="191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</row>
    <row r="29" spans="1:228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1361</v>
      </c>
      <c r="E29" s="2">
        <f>LARGE(H29:AA29,1)+LARGE(H29:AA29,2)+LARGE(H29:AA29,3)+LARGE(H29:AA29,4)+LARGE(H29:AA29,5)+F29</f>
        <v>10</v>
      </c>
      <c r="F29" s="239"/>
      <c r="G29" s="30">
        <f>COUNT(H29:V29)</f>
        <v>1</v>
      </c>
      <c r="H29" s="31"/>
      <c r="I29" s="191" t="s">
        <v>13</v>
      </c>
      <c r="J29" s="186" t="s">
        <v>13</v>
      </c>
      <c r="K29" s="191" t="s">
        <v>13</v>
      </c>
      <c r="L29" s="186">
        <v>10</v>
      </c>
      <c r="M29" s="191" t="s">
        <v>13</v>
      </c>
      <c r="N29" s="186" t="s">
        <v>13</v>
      </c>
      <c r="O29" s="31" t="s">
        <v>13</v>
      </c>
      <c r="P29" s="186" t="s">
        <v>13</v>
      </c>
      <c r="Q29" s="191" t="s">
        <v>13</v>
      </c>
      <c r="R29" s="202" t="s">
        <v>13</v>
      </c>
      <c r="S29" s="94" t="s">
        <v>13</v>
      </c>
      <c r="T29" s="191" t="s">
        <v>13</v>
      </c>
      <c r="U29" s="202" t="s">
        <v>13</v>
      </c>
      <c r="V29" s="191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</row>
    <row r="30" spans="1:228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307</v>
      </c>
      <c r="E30" s="2">
        <f>LARGE(H30:AA30,1)+LARGE(H30:AA30,2)+LARGE(H30:AA30,3)+LARGE(H30:AA30,4)+LARGE(H30:AA30,5)+F30</f>
        <v>10</v>
      </c>
      <c r="F30" s="239"/>
      <c r="G30" s="30">
        <f>COUNT(H30:V30)</f>
        <v>2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>
        <v>6</v>
      </c>
      <c r="Q30" s="191" t="s">
        <v>13</v>
      </c>
      <c r="R30" s="202" t="s">
        <v>13</v>
      </c>
      <c r="S30" s="94" t="s">
        <v>13</v>
      </c>
      <c r="T30" s="191">
        <v>4</v>
      </c>
      <c r="U30" s="202" t="s">
        <v>13</v>
      </c>
      <c r="V30" s="191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</row>
    <row r="31" spans="1:228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899</v>
      </c>
      <c r="E31" s="2">
        <f>LARGE(H31:AA31,1)+LARGE(H31:AA31,2)+LARGE(H31:AA31,3)+LARGE(H31:AA31,4)+LARGE(H31:AA31,5)+F31</f>
        <v>8</v>
      </c>
      <c r="F31" s="239"/>
      <c r="G31" s="30">
        <f>COUNT(H31:V31)</f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191" t="s">
        <v>13</v>
      </c>
      <c r="R31" s="202" t="s">
        <v>13</v>
      </c>
      <c r="S31" s="94" t="s">
        <v>13</v>
      </c>
      <c r="T31" s="191">
        <v>8</v>
      </c>
      <c r="U31" s="202" t="s">
        <v>13</v>
      </c>
      <c r="V31" s="191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</row>
    <row r="32" spans="1:228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1077</v>
      </c>
      <c r="E32" s="2">
        <f>LARGE(H32:AA32,1)+LARGE(H32:AA32,2)+LARGE(H32:AA32,3)+LARGE(H32:AA32,4)+LARGE(H32:AA32,5)+F32</f>
        <v>8</v>
      </c>
      <c r="F32" s="239"/>
      <c r="G32" s="30">
        <f>COUNT(H32:V32)</f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191" t="s">
        <v>13</v>
      </c>
      <c r="R32" s="202">
        <v>8</v>
      </c>
      <c r="S32" s="94" t="s">
        <v>13</v>
      </c>
      <c r="T32" s="191" t="s">
        <v>13</v>
      </c>
      <c r="U32" s="202" t="s">
        <v>13</v>
      </c>
      <c r="V32" s="191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</row>
    <row r="33" spans="1:228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1416</v>
      </c>
      <c r="E33" s="2">
        <f>LARGE(H33:AA33,1)+LARGE(H33:AA33,2)+LARGE(H33:AA33,3)+LARGE(H33:AA33,4)+LARGE(H33:AA33,5)+F33</f>
        <v>8</v>
      </c>
      <c r="F33" s="239"/>
      <c r="G33" s="30">
        <f>COUNT(H33:V33)</f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31" t="s">
        <v>13</v>
      </c>
      <c r="P33" s="186">
        <v>8</v>
      </c>
      <c r="Q33" s="191" t="s">
        <v>13</v>
      </c>
      <c r="R33" s="202" t="s">
        <v>13</v>
      </c>
      <c r="S33" s="94" t="s">
        <v>13</v>
      </c>
      <c r="T33" s="191" t="s">
        <v>13</v>
      </c>
      <c r="U33" s="202" t="s">
        <v>13</v>
      </c>
      <c r="V33" s="191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</row>
    <row r="34" spans="1:228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203</v>
      </c>
      <c r="E34" s="2">
        <f>LARGE(H34:AA34,1)+LARGE(H34:AA34,2)+LARGE(H34:AA34,3)+LARGE(H34:AA34,4)+LARGE(H34:AA34,5)+F34</f>
        <v>6</v>
      </c>
      <c r="F34" s="238"/>
      <c r="G34" s="30">
        <f>COUNT(H34:V34)</f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191" t="s">
        <v>13</v>
      </c>
      <c r="R34" s="202">
        <v>6</v>
      </c>
      <c r="S34" s="94" t="s">
        <v>13</v>
      </c>
      <c r="T34" s="191" t="s">
        <v>13</v>
      </c>
      <c r="U34" s="202" t="s">
        <v>13</v>
      </c>
      <c r="V34" s="191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</row>
    <row r="35" spans="1:228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900</v>
      </c>
      <c r="E35" s="2">
        <f>LARGE(H35:AA35,1)+LARGE(H35:AA35,2)+LARGE(H35:AA35,3)+LARGE(H35:AA35,4)+LARGE(H35:AA35,5)+F35</f>
        <v>6</v>
      </c>
      <c r="F35" s="238"/>
      <c r="G35" s="30">
        <f>COUNT(H35:V35)</f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191" t="s">
        <v>13</v>
      </c>
      <c r="R35" s="202" t="s">
        <v>13</v>
      </c>
      <c r="S35" s="94" t="s">
        <v>13</v>
      </c>
      <c r="T35" s="191">
        <v>6</v>
      </c>
      <c r="U35" s="202" t="s">
        <v>13</v>
      </c>
      <c r="V35" s="191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</row>
    <row r="36" spans="1:228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1449</v>
      </c>
      <c r="E36" s="2">
        <f>LARGE(H36:AA36,1)+LARGE(H36:AA36,2)+LARGE(H36:AA36,3)+LARGE(H36:AA36,4)+LARGE(H36:AA36,5)+F36</f>
        <v>6</v>
      </c>
      <c r="F36" s="239"/>
      <c r="G36" s="30">
        <f>COUNT(H36:V36)</f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>
        <v>6</v>
      </c>
      <c r="N36" s="186" t="s">
        <v>13</v>
      </c>
      <c r="O36" s="31" t="s">
        <v>13</v>
      </c>
      <c r="P36" s="186" t="s">
        <v>13</v>
      </c>
      <c r="Q36" s="191" t="s">
        <v>13</v>
      </c>
      <c r="R36" s="202" t="s">
        <v>13</v>
      </c>
      <c r="S36" s="94" t="s">
        <v>13</v>
      </c>
      <c r="T36" s="191" t="s">
        <v>13</v>
      </c>
      <c r="U36" s="202" t="s">
        <v>13</v>
      </c>
      <c r="V36" s="191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</row>
    <row r="37" spans="1:228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885</v>
      </c>
      <c r="E37" s="2">
        <f>LARGE(H37:AA37,1)+LARGE(H37:AA37,2)+LARGE(H37:AA37,3)+LARGE(H37:AA37,4)+LARGE(H37:AA37,5)+F37</f>
        <v>6</v>
      </c>
      <c r="F37" s="239"/>
      <c r="G37" s="30">
        <f>COUNT(H37:V37)</f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>
        <v>6</v>
      </c>
      <c r="O37" s="31" t="s">
        <v>13</v>
      </c>
      <c r="P37" s="186" t="s">
        <v>13</v>
      </c>
      <c r="Q37" s="191" t="s">
        <v>13</v>
      </c>
      <c r="R37" s="202" t="s">
        <v>13</v>
      </c>
      <c r="S37" s="94" t="s">
        <v>13</v>
      </c>
      <c r="T37" s="191" t="s">
        <v>13</v>
      </c>
      <c r="U37" s="202" t="s">
        <v>13</v>
      </c>
      <c r="V37" s="191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</row>
    <row r="38" spans="1:228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1564</v>
      </c>
      <c r="E38" s="2">
        <f>LARGE(H38:AA38,1)+LARGE(H38:AA38,2)+LARGE(H38:AA38,3)+LARGE(H38:AA38,4)+LARGE(H38:AA38,5)+F38</f>
        <v>6</v>
      </c>
      <c r="F38" s="239"/>
      <c r="G38" s="30">
        <f>COUNT(H38:V38)</f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191">
        <v>6</v>
      </c>
      <c r="R38" s="202" t="s">
        <v>13</v>
      </c>
      <c r="S38" s="94" t="s">
        <v>13</v>
      </c>
      <c r="T38" s="191" t="s">
        <v>13</v>
      </c>
      <c r="U38" s="202" t="s">
        <v>13</v>
      </c>
      <c r="V38" s="191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</row>
    <row r="39" spans="1:228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1629</v>
      </c>
      <c r="E39" s="2">
        <f>LARGE(H39:AA39,1)+LARGE(H39:AA39,2)+LARGE(H39:AA39,3)+LARGE(H39:AA39,4)+LARGE(H39:AA39,5)+F39</f>
        <v>6</v>
      </c>
      <c r="F39" s="239"/>
      <c r="G39" s="30">
        <f>COUNT(H39:V39)</f>
        <v>1</v>
      </c>
      <c r="H39" s="31"/>
      <c r="I39" s="191" t="s">
        <v>13</v>
      </c>
      <c r="J39" s="186" t="s">
        <v>13</v>
      </c>
      <c r="K39" s="191">
        <v>6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191" t="s">
        <v>13</v>
      </c>
      <c r="R39" s="202" t="s">
        <v>13</v>
      </c>
      <c r="S39" s="94" t="s">
        <v>13</v>
      </c>
      <c r="T39" s="191" t="s">
        <v>13</v>
      </c>
      <c r="U39" s="202" t="s">
        <v>13</v>
      </c>
      <c r="V39" s="191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</row>
    <row r="40" spans="1:228" ht="17.149999999999999" customHeight="1" x14ac:dyDescent="0.35">
      <c r="A40" s="30">
        <v>35</v>
      </c>
      <c r="B40" s="30"/>
      <c r="C40" s="30"/>
      <c r="D40" s="18" t="s">
        <v>1646</v>
      </c>
      <c r="E40" s="2">
        <f>LARGE(H40:AA40,1)+LARGE(H40:AA40,2)+LARGE(H40:AA40,3)+LARGE(H40:AA40,4)+LARGE(H40:AA40,5)+F40</f>
        <v>6</v>
      </c>
      <c r="F40" s="239"/>
      <c r="G40" s="30">
        <f>COUNT(H40:V40)</f>
        <v>1</v>
      </c>
      <c r="H40" s="31"/>
      <c r="I40" s="191">
        <v>6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191" t="s">
        <v>13</v>
      </c>
      <c r="R40" s="202" t="s">
        <v>13</v>
      </c>
      <c r="S40" s="94" t="s">
        <v>13</v>
      </c>
      <c r="T40" s="191" t="s">
        <v>13</v>
      </c>
      <c r="U40" s="202" t="s">
        <v>13</v>
      </c>
      <c r="V40" s="191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</row>
    <row r="41" spans="1:228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117</v>
      </c>
      <c r="E41" s="2">
        <f>LARGE(H41:AA41,1)+LARGE(H41:AA41,2)+LARGE(H41:AA41,3)+LARGE(H41:AA41,4)+LARGE(H41:AA41,5)+F41</f>
        <v>4</v>
      </c>
      <c r="F41" s="238"/>
      <c r="G41" s="30">
        <f>COUNT(H41:V41)</f>
        <v>1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191" t="s">
        <v>13</v>
      </c>
      <c r="R41" s="202" t="s">
        <v>13</v>
      </c>
      <c r="S41" s="94" t="s">
        <v>13</v>
      </c>
      <c r="T41" s="191" t="s">
        <v>13</v>
      </c>
      <c r="U41" s="202">
        <v>4</v>
      </c>
      <c r="V41" s="191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</row>
    <row r="42" spans="1:228" ht="17.149999999999999" customHeight="1" x14ac:dyDescent="0.35">
      <c r="A42" s="30">
        <v>37</v>
      </c>
      <c r="B42" s="30">
        <v>36</v>
      </c>
      <c r="C42" s="30">
        <f>B42-A42</f>
        <v>-1</v>
      </c>
      <c r="D42" s="18" t="s">
        <v>374</v>
      </c>
      <c r="E42" s="2">
        <f>LARGE(H42:AA42,1)+LARGE(H42:AA42,2)+LARGE(H42:AA42,3)+LARGE(H42:AA42,4)+LARGE(H42:AA42,5)+F42</f>
        <v>4</v>
      </c>
      <c r="F42" s="239"/>
      <c r="G42" s="30">
        <f>COUNT(H42:V42)</f>
        <v>1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>
        <v>4</v>
      </c>
      <c r="O42" s="31" t="s">
        <v>13</v>
      </c>
      <c r="P42" s="186" t="s">
        <v>13</v>
      </c>
      <c r="Q42" s="191" t="s">
        <v>13</v>
      </c>
      <c r="R42" s="202" t="s">
        <v>13</v>
      </c>
      <c r="S42" s="94" t="s">
        <v>13</v>
      </c>
      <c r="T42" s="191" t="s">
        <v>13</v>
      </c>
      <c r="U42" s="202" t="s">
        <v>13</v>
      </c>
      <c r="V42" s="191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</row>
    <row r="43" spans="1:228" ht="17.149999999999999" customHeight="1" x14ac:dyDescent="0.35">
      <c r="A43" s="30">
        <v>38</v>
      </c>
      <c r="B43" s="30">
        <v>37</v>
      </c>
      <c r="C43" s="30">
        <f>B43-A43</f>
        <v>-1</v>
      </c>
      <c r="D43" s="18" t="s">
        <v>1078</v>
      </c>
      <c r="E43" s="2">
        <f>LARGE(H43:AA43,1)+LARGE(H43:AA43,2)+LARGE(H43:AA43,3)+LARGE(H43:AA43,4)+LARGE(H43:AA43,5)+F43</f>
        <v>4</v>
      </c>
      <c r="F43" s="239"/>
      <c r="G43" s="30">
        <f>COUNT(H43:V43)</f>
        <v>1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191" t="s">
        <v>13</v>
      </c>
      <c r="R43" s="202">
        <v>4</v>
      </c>
      <c r="S43" s="94" t="s">
        <v>13</v>
      </c>
      <c r="T43" s="191" t="s">
        <v>13</v>
      </c>
      <c r="U43" s="202" t="s">
        <v>13</v>
      </c>
      <c r="V43" s="191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</row>
    <row r="44" spans="1:228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1417</v>
      </c>
      <c r="E44" s="2">
        <f>LARGE(H44:AA44,1)+LARGE(H44:AA44,2)+LARGE(H44:AA44,3)+LARGE(H44:AA44,4)+LARGE(H44:AA44,5)+F44</f>
        <v>4</v>
      </c>
      <c r="F44" s="239"/>
      <c r="G44" s="30">
        <f>COUNT(H44:V44)</f>
        <v>1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>
        <v>4</v>
      </c>
      <c r="Q44" s="191" t="s">
        <v>13</v>
      </c>
      <c r="R44" s="202" t="s">
        <v>13</v>
      </c>
      <c r="S44" s="94" t="s">
        <v>13</v>
      </c>
      <c r="T44" s="191" t="s">
        <v>13</v>
      </c>
      <c r="U44" s="202" t="s">
        <v>13</v>
      </c>
      <c r="V44" s="191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</row>
    <row r="45" spans="1:228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1450</v>
      </c>
      <c r="E45" s="2">
        <f>LARGE(H45:AA45,1)+LARGE(H45:AA45,2)+LARGE(H45:AA45,3)+LARGE(H45:AA45,4)+LARGE(H45:AA45,5)+F45</f>
        <v>4</v>
      </c>
      <c r="F45" s="239"/>
      <c r="G45" s="30">
        <f>COUNT(H45:V45)</f>
        <v>1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>
        <v>4</v>
      </c>
      <c r="N45" s="186" t="s">
        <v>13</v>
      </c>
      <c r="O45" s="31" t="s">
        <v>13</v>
      </c>
      <c r="P45" s="186" t="s">
        <v>13</v>
      </c>
      <c r="Q45" s="191" t="s">
        <v>13</v>
      </c>
      <c r="R45" s="202" t="s">
        <v>13</v>
      </c>
      <c r="S45" s="94" t="s">
        <v>13</v>
      </c>
      <c r="T45" s="191" t="s">
        <v>13</v>
      </c>
      <c r="U45" s="202" t="s">
        <v>13</v>
      </c>
      <c r="V45" s="191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</row>
    <row r="46" spans="1:228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423</v>
      </c>
      <c r="E46" s="2">
        <f>LARGE(H46:AA46,1)+LARGE(H46:AA46,2)+LARGE(H46:AA46,3)+LARGE(H46:AA46,4)+LARGE(H46:AA46,5)+F46</f>
        <v>4</v>
      </c>
      <c r="F46" s="239"/>
      <c r="G46" s="30">
        <f>COUNT(H46:V46)</f>
        <v>1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>
        <v>4</v>
      </c>
      <c r="P46" s="186" t="s">
        <v>13</v>
      </c>
      <c r="Q46" s="191" t="s">
        <v>13</v>
      </c>
      <c r="R46" s="202" t="s">
        <v>13</v>
      </c>
      <c r="S46" s="94" t="s">
        <v>13</v>
      </c>
      <c r="T46" s="191" t="s">
        <v>13</v>
      </c>
      <c r="U46" s="202" t="s">
        <v>13</v>
      </c>
      <c r="V46" s="191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</row>
    <row r="47" spans="1:228" ht="17.149999999999999" customHeight="1" x14ac:dyDescent="0.35">
      <c r="A47" s="30">
        <v>42</v>
      </c>
      <c r="B47" s="30">
        <v>41</v>
      </c>
      <c r="C47" s="30">
        <f>B47-A47</f>
        <v>-1</v>
      </c>
      <c r="D47" s="18" t="s">
        <v>1565</v>
      </c>
      <c r="E47" s="2">
        <f>LARGE(H47:AA47,1)+LARGE(H47:AA47,2)+LARGE(H47:AA47,3)+LARGE(H47:AA47,4)+LARGE(H47:AA47,5)+F47</f>
        <v>4</v>
      </c>
      <c r="F47" s="239"/>
      <c r="G47" s="30">
        <f>COUNT(H47:V47)</f>
        <v>1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31" t="s">
        <v>13</v>
      </c>
      <c r="P47" s="186" t="s">
        <v>13</v>
      </c>
      <c r="Q47" s="191">
        <v>4</v>
      </c>
      <c r="R47" s="202" t="s">
        <v>13</v>
      </c>
      <c r="S47" s="94" t="s">
        <v>13</v>
      </c>
      <c r="T47" s="191" t="s">
        <v>13</v>
      </c>
      <c r="U47" s="202" t="s">
        <v>13</v>
      </c>
      <c r="V47" s="191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</row>
    <row r="48" spans="1:228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1630</v>
      </c>
      <c r="E48" s="2">
        <f>LARGE(H48:AA48,1)+LARGE(H48:AA48,2)+LARGE(H48:AA48,3)+LARGE(H48:AA48,4)+LARGE(H48:AA48,5)+F48</f>
        <v>4</v>
      </c>
      <c r="F48" s="239"/>
      <c r="G48" s="30">
        <f>COUNT(H48:V48)</f>
        <v>1</v>
      </c>
      <c r="H48" s="31"/>
      <c r="I48" s="191" t="s">
        <v>13</v>
      </c>
      <c r="J48" s="186" t="s">
        <v>13</v>
      </c>
      <c r="K48" s="191">
        <v>4</v>
      </c>
      <c r="L48" s="186" t="s">
        <v>13</v>
      </c>
      <c r="M48" s="191" t="s">
        <v>13</v>
      </c>
      <c r="N48" s="186" t="s">
        <v>13</v>
      </c>
      <c r="O48" s="31" t="s">
        <v>13</v>
      </c>
      <c r="P48" s="186" t="s">
        <v>13</v>
      </c>
      <c r="Q48" s="191" t="s">
        <v>13</v>
      </c>
      <c r="R48" s="202" t="s">
        <v>13</v>
      </c>
      <c r="S48" s="94" t="s">
        <v>13</v>
      </c>
      <c r="T48" s="191" t="s">
        <v>13</v>
      </c>
      <c r="U48" s="202" t="s">
        <v>13</v>
      </c>
      <c r="V48" s="191" t="s">
        <v>13</v>
      </c>
      <c r="W48" s="36">
        <v>0</v>
      </c>
      <c r="X48" s="37">
        <v>0</v>
      </c>
      <c r="Y48" s="37">
        <v>0</v>
      </c>
      <c r="Z48" s="37">
        <v>0</v>
      </c>
      <c r="AA48" s="37">
        <v>0</v>
      </c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</row>
    <row r="49" spans="1:228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119</v>
      </c>
      <c r="E49" s="2">
        <f>LARGE(H49:AA49,1)+LARGE(H49:AA49,2)+LARGE(H49:AA49,3)+LARGE(H49:AA49,4)+LARGE(H49:AA49,5)+F49</f>
        <v>3</v>
      </c>
      <c r="F49" s="238"/>
      <c r="G49" s="30">
        <f>COUNT(H49:V49)</f>
        <v>1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31" t="s">
        <v>13</v>
      </c>
      <c r="P49" s="186" t="s">
        <v>13</v>
      </c>
      <c r="Q49" s="191" t="s">
        <v>13</v>
      </c>
      <c r="R49" s="202" t="s">
        <v>13</v>
      </c>
      <c r="S49" s="94" t="s">
        <v>13</v>
      </c>
      <c r="T49" s="191" t="s">
        <v>13</v>
      </c>
      <c r="U49" s="202">
        <v>3</v>
      </c>
      <c r="V49" s="191" t="s">
        <v>13</v>
      </c>
      <c r="W49" s="36">
        <v>0</v>
      </c>
      <c r="X49" s="37">
        <v>0</v>
      </c>
      <c r="Y49" s="37">
        <v>0</v>
      </c>
      <c r="Z49" s="37">
        <v>0</v>
      </c>
      <c r="AA49" s="37"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</row>
    <row r="50" spans="1:228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222</v>
      </c>
      <c r="E50" s="2">
        <f>LARGE(H50:AA50,1)+LARGE(H50:AA50,2)+LARGE(H50:AA50,3)+LARGE(H50:AA50,4)+LARGE(H50:AA50,5)+F50</f>
        <v>3</v>
      </c>
      <c r="F50" s="239"/>
      <c r="G50" s="30">
        <f>COUNT(H50:V50)</f>
        <v>1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>
        <v>3</v>
      </c>
      <c r="N50" s="186" t="s">
        <v>13</v>
      </c>
      <c r="O50" s="31" t="s">
        <v>13</v>
      </c>
      <c r="P50" s="186" t="s">
        <v>13</v>
      </c>
      <c r="Q50" s="191" t="s">
        <v>13</v>
      </c>
      <c r="R50" s="202" t="s">
        <v>13</v>
      </c>
      <c r="S50" s="94" t="s">
        <v>13</v>
      </c>
      <c r="T50" s="191" t="s">
        <v>13</v>
      </c>
      <c r="U50" s="202" t="s">
        <v>13</v>
      </c>
      <c r="V50" s="191" t="s">
        <v>13</v>
      </c>
      <c r="W50" s="36">
        <v>0</v>
      </c>
      <c r="X50" s="37">
        <v>0</v>
      </c>
      <c r="Y50" s="37">
        <v>0</v>
      </c>
      <c r="Z50" s="37">
        <v>0</v>
      </c>
      <c r="AA50" s="37">
        <v>0</v>
      </c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</row>
    <row r="51" spans="1:228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729</v>
      </c>
      <c r="E51" s="2">
        <f>LARGE(H51:AA51,1)+LARGE(H51:AA51,2)+LARGE(H51:AA51,3)+LARGE(H51:AA51,4)+LARGE(H51:AA51,5)+F51</f>
        <v>3</v>
      </c>
      <c r="F51" s="239"/>
      <c r="G51" s="30">
        <f>COUNT(H51:V51)</f>
        <v>1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31">
        <v>3</v>
      </c>
      <c r="P51" s="186" t="s">
        <v>13</v>
      </c>
      <c r="Q51" s="191" t="s">
        <v>13</v>
      </c>
      <c r="R51" s="202" t="s">
        <v>13</v>
      </c>
      <c r="S51" s="94" t="s">
        <v>13</v>
      </c>
      <c r="T51" s="191" t="s">
        <v>13</v>
      </c>
      <c r="U51" s="202" t="s">
        <v>13</v>
      </c>
      <c r="V51" s="191" t="s">
        <v>13</v>
      </c>
      <c r="W51" s="36">
        <v>0</v>
      </c>
      <c r="X51" s="37">
        <v>0</v>
      </c>
      <c r="Y51" s="37">
        <v>0</v>
      </c>
      <c r="Z51" s="37">
        <v>0</v>
      </c>
      <c r="AA51" s="37">
        <v>0</v>
      </c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</row>
    <row r="52" spans="1:228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901</v>
      </c>
      <c r="E52" s="2">
        <f>LARGE(H52:AA52,1)+LARGE(H52:AA52,2)+LARGE(H52:AA52,3)+LARGE(H52:AA52,4)+LARGE(H52:AA52,5)+F52</f>
        <v>3</v>
      </c>
      <c r="F52" s="238"/>
      <c r="G52" s="30">
        <f>COUNT(H52:V52)</f>
        <v>1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191" t="s">
        <v>13</v>
      </c>
      <c r="R52" s="202" t="s">
        <v>13</v>
      </c>
      <c r="S52" s="94" t="s">
        <v>13</v>
      </c>
      <c r="T52" s="191">
        <v>3</v>
      </c>
      <c r="U52" s="202" t="s">
        <v>13</v>
      </c>
      <c r="V52" s="191" t="s">
        <v>13</v>
      </c>
      <c r="W52" s="36">
        <v>0</v>
      </c>
      <c r="X52" s="37">
        <v>0</v>
      </c>
      <c r="Y52" s="37">
        <v>0</v>
      </c>
      <c r="Z52" s="37">
        <v>0</v>
      </c>
      <c r="AA52" s="37">
        <v>0</v>
      </c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</row>
    <row r="53" spans="1:228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1079</v>
      </c>
      <c r="E53" s="2">
        <f>LARGE(H53:AA53,1)+LARGE(H53:AA53,2)+LARGE(H53:AA53,3)+LARGE(H53:AA53,4)+LARGE(H53:AA53,5)+F53</f>
        <v>3</v>
      </c>
      <c r="F53" s="239"/>
      <c r="G53" s="30">
        <f>COUNT(H53:V53)</f>
        <v>1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191" t="s">
        <v>13</v>
      </c>
      <c r="R53" s="202">
        <v>3</v>
      </c>
      <c r="S53" s="94" t="s">
        <v>13</v>
      </c>
      <c r="T53" s="191" t="s">
        <v>13</v>
      </c>
      <c r="U53" s="202" t="s">
        <v>13</v>
      </c>
      <c r="V53" s="191" t="s">
        <v>13</v>
      </c>
      <c r="W53" s="36">
        <v>0</v>
      </c>
      <c r="X53" s="37">
        <v>0</v>
      </c>
      <c r="Y53" s="37">
        <v>0</v>
      </c>
      <c r="Z53" s="37">
        <v>0</v>
      </c>
      <c r="AA53" s="37">
        <v>0</v>
      </c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</row>
    <row r="54" spans="1:228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1418</v>
      </c>
      <c r="E54" s="2">
        <f>LARGE(H54:AA54,1)+LARGE(H54:AA54,2)+LARGE(H54:AA54,3)+LARGE(H54:AA54,4)+LARGE(H54:AA54,5)+F54</f>
        <v>3</v>
      </c>
      <c r="F54" s="239"/>
      <c r="G54" s="30">
        <f>COUNT(H54:V54)</f>
        <v>1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>
        <v>3</v>
      </c>
      <c r="Q54" s="191" t="s">
        <v>13</v>
      </c>
      <c r="R54" s="202" t="s">
        <v>13</v>
      </c>
      <c r="S54" s="94" t="s">
        <v>13</v>
      </c>
      <c r="T54" s="191" t="s">
        <v>13</v>
      </c>
      <c r="U54" s="202" t="s">
        <v>13</v>
      </c>
      <c r="V54" s="191" t="s">
        <v>13</v>
      </c>
      <c r="W54" s="36">
        <v>0</v>
      </c>
      <c r="X54" s="37">
        <v>0</v>
      </c>
      <c r="Y54" s="37">
        <v>0</v>
      </c>
      <c r="Z54" s="37">
        <v>0</v>
      </c>
      <c r="AA54" s="37">
        <v>0</v>
      </c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</row>
    <row r="55" spans="1:228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902</v>
      </c>
      <c r="E55" s="2">
        <f>LARGE(H55:AA55,1)+LARGE(H55:AA55,2)+LARGE(H55:AA55,3)+LARGE(H55:AA55,4)+LARGE(H55:AA55,5)+F55</f>
        <v>2</v>
      </c>
      <c r="F55" s="239"/>
      <c r="G55" s="30">
        <f>COUNT(H55:V55)</f>
        <v>1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31" t="s">
        <v>13</v>
      </c>
      <c r="P55" s="186" t="s">
        <v>13</v>
      </c>
      <c r="Q55" s="191" t="s">
        <v>13</v>
      </c>
      <c r="R55" s="202" t="s">
        <v>13</v>
      </c>
      <c r="S55" s="94" t="s">
        <v>13</v>
      </c>
      <c r="T55" s="191">
        <v>2</v>
      </c>
      <c r="U55" s="202" t="s">
        <v>13</v>
      </c>
      <c r="V55" s="191" t="s">
        <v>13</v>
      </c>
      <c r="W55" s="36">
        <v>0</v>
      </c>
      <c r="X55" s="37">
        <v>0</v>
      </c>
      <c r="Y55" s="37">
        <v>0</v>
      </c>
      <c r="Z55" s="37">
        <v>0</v>
      </c>
      <c r="AA55" s="37">
        <v>0</v>
      </c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</row>
    <row r="56" spans="1:228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1080</v>
      </c>
      <c r="E56" s="2">
        <f>LARGE(H56:AA56,1)+LARGE(H56:AA56,2)+LARGE(H56:AA56,3)+LARGE(H56:AA56,4)+LARGE(H56:AA56,5)+F56</f>
        <v>2</v>
      </c>
      <c r="F56" s="239"/>
      <c r="G56" s="30">
        <f>COUNT(H56:V56)</f>
        <v>1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31" t="s">
        <v>13</v>
      </c>
      <c r="P56" s="186" t="s">
        <v>13</v>
      </c>
      <c r="Q56" s="191" t="s">
        <v>13</v>
      </c>
      <c r="R56" s="202">
        <v>2</v>
      </c>
      <c r="S56" s="94" t="s">
        <v>13</v>
      </c>
      <c r="T56" s="191" t="s">
        <v>13</v>
      </c>
      <c r="U56" s="202" t="s">
        <v>13</v>
      </c>
      <c r="V56" s="191" t="s">
        <v>13</v>
      </c>
      <c r="W56" s="36">
        <v>0</v>
      </c>
      <c r="X56" s="37">
        <v>0</v>
      </c>
      <c r="Y56" s="37">
        <v>0</v>
      </c>
      <c r="Z56" s="37">
        <v>0</v>
      </c>
      <c r="AA56" s="37">
        <v>0</v>
      </c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</row>
    <row r="57" spans="1:228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1419</v>
      </c>
      <c r="E57" s="2">
        <f>LARGE(H57:AA57,1)+LARGE(H57:AA57,2)+LARGE(H57:AA57,3)+LARGE(H57:AA57,4)+LARGE(H57:AA57,5)+F57</f>
        <v>2</v>
      </c>
      <c r="F57" s="239"/>
      <c r="G57" s="30">
        <f>COUNT(H57:V57)</f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31" t="s">
        <v>13</v>
      </c>
      <c r="P57" s="186">
        <v>2</v>
      </c>
      <c r="Q57" s="191" t="s">
        <v>13</v>
      </c>
      <c r="R57" s="202" t="s">
        <v>13</v>
      </c>
      <c r="S57" s="94" t="s">
        <v>13</v>
      </c>
      <c r="T57" s="191" t="s">
        <v>13</v>
      </c>
      <c r="U57" s="202" t="s">
        <v>13</v>
      </c>
      <c r="V57" s="191" t="s">
        <v>13</v>
      </c>
      <c r="W57" s="36">
        <v>0</v>
      </c>
      <c r="X57" s="37">
        <v>0</v>
      </c>
      <c r="Y57" s="37">
        <v>0</v>
      </c>
      <c r="Z57" s="37">
        <v>0</v>
      </c>
      <c r="AA57" s="37">
        <v>0</v>
      </c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</row>
    <row r="58" spans="1:228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1631</v>
      </c>
      <c r="E58" s="2">
        <f>LARGE(H58:AA58,1)+LARGE(H58:AA58,2)+LARGE(H58:AA58,3)+LARGE(H58:AA58,4)+LARGE(H58:AA58,5)+F58</f>
        <v>2</v>
      </c>
      <c r="F58" s="239"/>
      <c r="G58" s="30">
        <f>COUNT(H58:V58)</f>
        <v>1</v>
      </c>
      <c r="H58" s="31"/>
      <c r="I58" s="191" t="s">
        <v>13</v>
      </c>
      <c r="J58" s="186" t="s">
        <v>13</v>
      </c>
      <c r="K58" s="191">
        <v>2</v>
      </c>
      <c r="L58" s="186" t="s">
        <v>13</v>
      </c>
      <c r="M58" s="191" t="s">
        <v>13</v>
      </c>
      <c r="N58" s="186" t="s">
        <v>13</v>
      </c>
      <c r="O58" s="31" t="s">
        <v>13</v>
      </c>
      <c r="P58" s="186" t="s">
        <v>13</v>
      </c>
      <c r="Q58" s="191" t="s">
        <v>13</v>
      </c>
      <c r="R58" s="202" t="s">
        <v>13</v>
      </c>
      <c r="S58" s="94" t="s">
        <v>13</v>
      </c>
      <c r="T58" s="191" t="s">
        <v>13</v>
      </c>
      <c r="U58" s="202" t="s">
        <v>13</v>
      </c>
      <c r="V58" s="191" t="s">
        <v>13</v>
      </c>
      <c r="W58" s="36">
        <v>0</v>
      </c>
      <c r="X58" s="37">
        <v>0</v>
      </c>
      <c r="Y58" s="37">
        <v>0</v>
      </c>
      <c r="Z58" s="37">
        <v>0</v>
      </c>
      <c r="AA58" s="37">
        <v>0</v>
      </c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</row>
    <row r="59" spans="1:228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575</v>
      </c>
      <c r="E59" s="2">
        <f>LARGE(H59:AA59,1)+LARGE(H59:AA59,2)+LARGE(H59:AA59,3)+LARGE(H59:AA59,4)+LARGE(H59:AA59,5)+F59</f>
        <v>1</v>
      </c>
      <c r="F59" s="239"/>
      <c r="G59" s="30">
        <f>COUNT(H59:V59)</f>
        <v>1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31" t="s">
        <v>13</v>
      </c>
      <c r="P59" s="186" t="s">
        <v>13</v>
      </c>
      <c r="Q59" s="191" t="s">
        <v>13</v>
      </c>
      <c r="R59" s="202" t="s">
        <v>13</v>
      </c>
      <c r="S59" s="94" t="s">
        <v>13</v>
      </c>
      <c r="T59" s="191">
        <v>1</v>
      </c>
      <c r="U59" s="202" t="s">
        <v>13</v>
      </c>
      <c r="V59" s="191" t="s">
        <v>13</v>
      </c>
      <c r="W59" s="36">
        <v>0</v>
      </c>
      <c r="X59" s="37">
        <v>0</v>
      </c>
      <c r="Y59" s="37">
        <v>0</v>
      </c>
      <c r="Z59" s="37">
        <v>0</v>
      </c>
      <c r="AA59" s="37">
        <v>0</v>
      </c>
      <c r="AB59" s="35"/>
      <c r="AC59" s="35"/>
      <c r="AD59" s="22"/>
      <c r="AE59" s="187"/>
      <c r="AF59" s="23"/>
      <c r="AG59" s="24"/>
      <c r="AH59" s="194"/>
      <c r="AI59" s="194"/>
      <c r="AJ59" s="194"/>
      <c r="AK59" s="25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</row>
    <row r="60" spans="1:228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1081</v>
      </c>
      <c r="E60" s="2">
        <f>LARGE(H60:AA60,1)+LARGE(H60:AA60,2)+LARGE(H60:AA60,3)+LARGE(H60:AA60,4)+LARGE(H60:AA60,5)+F60</f>
        <v>1</v>
      </c>
      <c r="F60" s="239"/>
      <c r="G60" s="30">
        <f>COUNT(H60:V60)</f>
        <v>1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31" t="s">
        <v>13</v>
      </c>
      <c r="P60" s="186" t="s">
        <v>13</v>
      </c>
      <c r="Q60" s="191" t="s">
        <v>13</v>
      </c>
      <c r="R60" s="202">
        <v>1</v>
      </c>
      <c r="S60" s="94" t="s">
        <v>13</v>
      </c>
      <c r="T60" s="191" t="s">
        <v>13</v>
      </c>
      <c r="U60" s="202" t="s">
        <v>13</v>
      </c>
      <c r="V60" s="191" t="s">
        <v>13</v>
      </c>
      <c r="W60" s="36">
        <v>0</v>
      </c>
      <c r="X60" s="37">
        <v>0</v>
      </c>
      <c r="Y60" s="37">
        <v>0</v>
      </c>
      <c r="Z60" s="37">
        <v>0</v>
      </c>
      <c r="AA60" s="37">
        <v>0</v>
      </c>
      <c r="AB60" s="35"/>
      <c r="AC60" s="35"/>
      <c r="AD60" s="22"/>
      <c r="AE60" s="187"/>
      <c r="AF60" s="23"/>
      <c r="AG60" s="24"/>
      <c r="AH60" s="194"/>
      <c r="AI60" s="194"/>
      <c r="AJ60" s="194"/>
      <c r="AK60" s="25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</row>
    <row r="61" spans="1:228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642</v>
      </c>
      <c r="E61" s="2">
        <f>LARGE(H61:AA61,1)+LARGE(H61:AA61,2)+LARGE(H61:AA61,3)+LARGE(H61:AA61,4)+LARGE(H61:AA61,5)+F61</f>
        <v>1</v>
      </c>
      <c r="F61" s="239"/>
      <c r="G61" s="30">
        <f>COUNT(H61:V61)</f>
        <v>1</v>
      </c>
      <c r="H61" s="31"/>
      <c r="I61" s="191" t="s">
        <v>13</v>
      </c>
      <c r="J61" s="186" t="s">
        <v>13</v>
      </c>
      <c r="K61" s="191">
        <v>1</v>
      </c>
      <c r="L61" s="186" t="s">
        <v>13</v>
      </c>
      <c r="M61" s="191" t="s">
        <v>13</v>
      </c>
      <c r="N61" s="186" t="s">
        <v>13</v>
      </c>
      <c r="O61" s="31" t="s">
        <v>13</v>
      </c>
      <c r="P61" s="186" t="s">
        <v>13</v>
      </c>
      <c r="Q61" s="191" t="s">
        <v>13</v>
      </c>
      <c r="R61" s="202" t="s">
        <v>13</v>
      </c>
      <c r="S61" s="94" t="s">
        <v>13</v>
      </c>
      <c r="T61" s="191" t="s">
        <v>13</v>
      </c>
      <c r="U61" s="202" t="s">
        <v>13</v>
      </c>
      <c r="V61" s="191" t="s">
        <v>13</v>
      </c>
      <c r="W61" s="36">
        <v>0</v>
      </c>
      <c r="X61" s="37">
        <v>0</v>
      </c>
      <c r="Y61" s="37">
        <v>0</v>
      </c>
      <c r="Z61" s="37">
        <v>0</v>
      </c>
      <c r="AA61" s="37">
        <v>0</v>
      </c>
      <c r="AB61" s="35"/>
      <c r="AC61" s="35"/>
      <c r="AD61" s="22"/>
      <c r="AE61" s="187"/>
      <c r="AF61" s="23"/>
      <c r="AG61" s="24"/>
      <c r="AH61" s="194"/>
      <c r="AI61" s="194"/>
      <c r="AJ61" s="194"/>
      <c r="AK61" s="25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</row>
    <row r="62" spans="1:228" ht="17.149999999999999" customHeight="1" x14ac:dyDescent="0.35">
      <c r="A62" s="30"/>
      <c r="B62" s="30"/>
      <c r="C62" s="30"/>
      <c r="D62" s="18"/>
      <c r="E62" s="2">
        <f t="shared" ref="E38:E69" si="0">LARGE(H62:AA62,1)+LARGE(H62:AA62,2)+LARGE(H62:AA62,3)+LARGE(H62:AA62,4)+LARGE(H62:AA62,5)+F62</f>
        <v>0</v>
      </c>
      <c r="F62" s="239"/>
      <c r="G62" s="30">
        <f t="shared" ref="G38:G69" si="1">COUNT(H62:V62)</f>
        <v>0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31" t="s">
        <v>13</v>
      </c>
      <c r="P62" s="186" t="s">
        <v>13</v>
      </c>
      <c r="Q62" s="191" t="s">
        <v>13</v>
      </c>
      <c r="R62" s="202" t="s">
        <v>13</v>
      </c>
      <c r="S62" s="94" t="s">
        <v>13</v>
      </c>
      <c r="T62" s="191" t="s">
        <v>13</v>
      </c>
      <c r="U62" s="202" t="s">
        <v>13</v>
      </c>
      <c r="V62" s="191" t="s">
        <v>13</v>
      </c>
      <c r="W62" s="36">
        <v>0</v>
      </c>
      <c r="X62" s="37">
        <v>0</v>
      </c>
      <c r="Y62" s="37">
        <v>0</v>
      </c>
      <c r="Z62" s="37">
        <v>0</v>
      </c>
      <c r="AA62" s="37">
        <v>0</v>
      </c>
      <c r="AB62" s="35"/>
      <c r="AC62" s="35"/>
      <c r="AD62" s="22"/>
      <c r="AE62" s="187"/>
      <c r="AF62" s="23"/>
      <c r="AG62" s="24"/>
      <c r="AH62" s="194"/>
      <c r="AI62" s="194"/>
      <c r="AJ62" s="194"/>
      <c r="AK62" s="25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</row>
    <row r="63" spans="1:228" ht="17.149999999999999" customHeight="1" x14ac:dyDescent="0.35">
      <c r="A63" s="30"/>
      <c r="B63" s="30"/>
      <c r="C63" s="30"/>
      <c r="D63" s="18"/>
      <c r="E63" s="2">
        <f t="shared" si="0"/>
        <v>0</v>
      </c>
      <c r="F63" s="239"/>
      <c r="G63" s="30">
        <f t="shared" si="1"/>
        <v>0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31" t="s">
        <v>13</v>
      </c>
      <c r="P63" s="186" t="s">
        <v>13</v>
      </c>
      <c r="Q63" s="191" t="s">
        <v>13</v>
      </c>
      <c r="R63" s="202" t="s">
        <v>13</v>
      </c>
      <c r="S63" s="94" t="s">
        <v>13</v>
      </c>
      <c r="T63" s="191" t="s">
        <v>13</v>
      </c>
      <c r="U63" s="202" t="s">
        <v>13</v>
      </c>
      <c r="V63" s="191" t="s">
        <v>13</v>
      </c>
      <c r="W63" s="36">
        <v>0</v>
      </c>
      <c r="X63" s="37">
        <v>0</v>
      </c>
      <c r="Y63" s="37">
        <v>0</v>
      </c>
      <c r="Z63" s="37">
        <v>0</v>
      </c>
      <c r="AA63" s="37">
        <v>0</v>
      </c>
      <c r="AB63" s="35"/>
      <c r="AC63" s="35"/>
      <c r="AD63" s="22"/>
      <c r="AE63" s="187"/>
      <c r="AF63" s="23"/>
      <c r="AG63" s="24"/>
      <c r="AH63" s="194"/>
      <c r="AI63" s="194"/>
      <c r="AJ63" s="194"/>
      <c r="AK63" s="25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</row>
    <row r="64" spans="1:228" ht="17.149999999999999" customHeight="1" x14ac:dyDescent="0.35">
      <c r="A64" s="30"/>
      <c r="B64" s="30"/>
      <c r="C64" s="30"/>
      <c r="D64" s="18"/>
      <c r="E64" s="2">
        <f t="shared" si="0"/>
        <v>0</v>
      </c>
      <c r="F64" s="239"/>
      <c r="G64" s="30">
        <f t="shared" si="1"/>
        <v>0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31" t="s">
        <v>13</v>
      </c>
      <c r="P64" s="186" t="s">
        <v>13</v>
      </c>
      <c r="Q64" s="191" t="s">
        <v>13</v>
      </c>
      <c r="R64" s="202" t="s">
        <v>13</v>
      </c>
      <c r="S64" s="94" t="s">
        <v>13</v>
      </c>
      <c r="T64" s="191" t="s">
        <v>13</v>
      </c>
      <c r="U64" s="202" t="s">
        <v>13</v>
      </c>
      <c r="V64" s="191" t="s">
        <v>13</v>
      </c>
      <c r="W64" s="36">
        <v>0</v>
      </c>
      <c r="X64" s="37">
        <v>0</v>
      </c>
      <c r="Y64" s="37">
        <v>0</v>
      </c>
      <c r="Z64" s="37">
        <v>0</v>
      </c>
      <c r="AA64" s="37">
        <v>0</v>
      </c>
      <c r="AB64" s="35"/>
      <c r="AC64" s="35"/>
      <c r="AD64" s="22"/>
      <c r="AE64" s="187"/>
      <c r="AF64" s="23"/>
      <c r="AG64" s="24"/>
      <c r="AH64" s="194"/>
      <c r="AI64" s="194"/>
      <c r="AJ64" s="194"/>
      <c r="AK64" s="25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</row>
    <row r="65" spans="1:228" ht="17.149999999999999" customHeight="1" x14ac:dyDescent="0.35">
      <c r="A65" s="30"/>
      <c r="B65" s="30"/>
      <c r="C65" s="30"/>
      <c r="D65" s="18"/>
      <c r="E65" s="2">
        <f t="shared" si="0"/>
        <v>0</v>
      </c>
      <c r="F65" s="238"/>
      <c r="G65" s="30">
        <f t="shared" si="1"/>
        <v>0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31" t="s">
        <v>13</v>
      </c>
      <c r="P65" s="186" t="s">
        <v>13</v>
      </c>
      <c r="Q65" s="191" t="s">
        <v>13</v>
      </c>
      <c r="R65" s="202" t="s">
        <v>13</v>
      </c>
      <c r="S65" s="94" t="s">
        <v>13</v>
      </c>
      <c r="T65" s="191" t="s">
        <v>13</v>
      </c>
      <c r="U65" s="202" t="s">
        <v>13</v>
      </c>
      <c r="V65" s="191" t="s">
        <v>13</v>
      </c>
      <c r="W65" s="36">
        <v>0</v>
      </c>
      <c r="X65" s="37">
        <v>0</v>
      </c>
      <c r="Y65" s="37">
        <v>0</v>
      </c>
      <c r="Z65" s="37">
        <v>0</v>
      </c>
      <c r="AA65" s="37">
        <v>0</v>
      </c>
      <c r="AB65" s="35"/>
      <c r="AC65" s="35"/>
      <c r="AD65" s="22"/>
      <c r="AE65" s="187"/>
      <c r="AF65" s="23"/>
      <c r="AG65" s="24"/>
      <c r="AH65" s="194"/>
      <c r="AI65" s="194"/>
      <c r="AJ65" s="194"/>
      <c r="AK65" s="25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</row>
    <row r="66" spans="1:228" ht="17.149999999999999" customHeight="1" x14ac:dyDescent="0.35">
      <c r="A66" s="30"/>
      <c r="B66" s="30"/>
      <c r="C66" s="30"/>
      <c r="D66" s="18"/>
      <c r="E66" s="2">
        <f t="shared" si="0"/>
        <v>0</v>
      </c>
      <c r="F66" s="239"/>
      <c r="G66" s="30">
        <f t="shared" si="1"/>
        <v>0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31" t="s">
        <v>13</v>
      </c>
      <c r="P66" s="186" t="s">
        <v>13</v>
      </c>
      <c r="Q66" s="191" t="s">
        <v>13</v>
      </c>
      <c r="R66" s="202" t="s">
        <v>13</v>
      </c>
      <c r="S66" s="94" t="s">
        <v>13</v>
      </c>
      <c r="T66" s="191" t="s">
        <v>13</v>
      </c>
      <c r="U66" s="202" t="s">
        <v>13</v>
      </c>
      <c r="V66" s="191" t="s">
        <v>13</v>
      </c>
      <c r="W66" s="36">
        <v>0</v>
      </c>
      <c r="X66" s="37">
        <v>0</v>
      </c>
      <c r="Y66" s="37">
        <v>0</v>
      </c>
      <c r="Z66" s="37">
        <v>0</v>
      </c>
      <c r="AA66" s="37">
        <v>0</v>
      </c>
      <c r="AB66" s="35"/>
      <c r="AC66" s="35"/>
      <c r="AD66" s="22"/>
      <c r="AE66" s="187"/>
      <c r="AF66" s="23"/>
      <c r="AG66" s="24"/>
      <c r="AH66" s="194"/>
      <c r="AI66" s="194"/>
      <c r="AJ66" s="194"/>
      <c r="AK66" s="25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</row>
    <row r="67" spans="1:228" ht="17.149999999999999" customHeight="1" x14ac:dyDescent="0.35">
      <c r="A67" s="30"/>
      <c r="B67" s="30"/>
      <c r="C67" s="30"/>
      <c r="D67" s="18"/>
      <c r="E67" s="2">
        <f t="shared" si="0"/>
        <v>0</v>
      </c>
      <c r="F67" s="238"/>
      <c r="G67" s="30">
        <f t="shared" si="1"/>
        <v>0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31" t="s">
        <v>13</v>
      </c>
      <c r="P67" s="186" t="s">
        <v>13</v>
      </c>
      <c r="Q67" s="191" t="s">
        <v>13</v>
      </c>
      <c r="R67" s="202" t="s">
        <v>13</v>
      </c>
      <c r="S67" s="94" t="s">
        <v>13</v>
      </c>
      <c r="T67" s="191" t="s">
        <v>13</v>
      </c>
      <c r="U67" s="202" t="s">
        <v>13</v>
      </c>
      <c r="V67" s="191" t="s">
        <v>13</v>
      </c>
      <c r="W67" s="36">
        <v>0</v>
      </c>
      <c r="X67" s="37">
        <v>0</v>
      </c>
      <c r="Y67" s="37">
        <v>0</v>
      </c>
      <c r="Z67" s="37">
        <v>0</v>
      </c>
      <c r="AA67" s="37">
        <v>0</v>
      </c>
      <c r="AB67" s="35"/>
      <c r="AC67" s="35"/>
      <c r="AD67" s="22"/>
      <c r="AE67" s="187"/>
      <c r="AF67" s="23"/>
      <c r="AG67" s="24"/>
      <c r="AH67" s="194"/>
      <c r="AI67" s="194"/>
      <c r="AJ67" s="194"/>
      <c r="AK67" s="25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</row>
    <row r="68" spans="1:228" ht="17.149999999999999" customHeight="1" x14ac:dyDescent="0.35">
      <c r="A68" s="30"/>
      <c r="B68" s="30"/>
      <c r="C68" s="30"/>
      <c r="D68" s="18"/>
      <c r="E68" s="2">
        <f t="shared" si="0"/>
        <v>0</v>
      </c>
      <c r="F68" s="239"/>
      <c r="G68" s="30">
        <f t="shared" si="1"/>
        <v>0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31" t="s">
        <v>13</v>
      </c>
      <c r="P68" s="186" t="s">
        <v>13</v>
      </c>
      <c r="Q68" s="191" t="s">
        <v>13</v>
      </c>
      <c r="R68" s="202" t="s">
        <v>13</v>
      </c>
      <c r="S68" s="94" t="s">
        <v>13</v>
      </c>
      <c r="T68" s="191" t="s">
        <v>13</v>
      </c>
      <c r="U68" s="202" t="s">
        <v>13</v>
      </c>
      <c r="V68" s="191" t="s">
        <v>13</v>
      </c>
      <c r="W68" s="36">
        <v>0</v>
      </c>
      <c r="X68" s="37">
        <v>0</v>
      </c>
      <c r="Y68" s="37">
        <v>0</v>
      </c>
      <c r="Z68" s="37">
        <v>0</v>
      </c>
      <c r="AA68" s="37">
        <v>0</v>
      </c>
      <c r="AB68" s="35"/>
      <c r="AC68" s="35"/>
      <c r="AD68" s="22"/>
      <c r="AE68" s="187"/>
      <c r="AF68" s="23"/>
      <c r="AG68" s="24"/>
      <c r="AH68" s="194"/>
      <c r="AI68" s="194"/>
      <c r="AJ68" s="194"/>
      <c r="AK68" s="25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</row>
    <row r="69" spans="1:228" ht="17.149999999999999" customHeight="1" x14ac:dyDescent="0.35">
      <c r="A69" s="30"/>
      <c r="B69" s="30"/>
      <c r="C69" s="30"/>
      <c r="D69" s="18"/>
      <c r="E69" s="2">
        <f t="shared" si="0"/>
        <v>0</v>
      </c>
      <c r="F69" s="239"/>
      <c r="G69" s="30">
        <f t="shared" si="1"/>
        <v>0</v>
      </c>
      <c r="H69" s="31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31" t="s">
        <v>13</v>
      </c>
      <c r="P69" s="186" t="s">
        <v>13</v>
      </c>
      <c r="Q69" s="191" t="s">
        <v>13</v>
      </c>
      <c r="R69" s="202" t="s">
        <v>13</v>
      </c>
      <c r="S69" s="94" t="s">
        <v>13</v>
      </c>
      <c r="T69" s="191" t="s">
        <v>13</v>
      </c>
      <c r="U69" s="202" t="s">
        <v>13</v>
      </c>
      <c r="V69" s="191" t="s">
        <v>13</v>
      </c>
      <c r="W69" s="36">
        <v>0</v>
      </c>
      <c r="X69" s="37">
        <v>0</v>
      </c>
      <c r="Y69" s="37">
        <v>0</v>
      </c>
      <c r="Z69" s="37">
        <v>0</v>
      </c>
      <c r="AA69" s="37">
        <v>0</v>
      </c>
      <c r="AB69" s="35"/>
      <c r="AC69" s="35"/>
      <c r="AD69" s="22"/>
      <c r="AE69" s="187"/>
      <c r="AF69" s="23"/>
      <c r="AG69" s="24"/>
      <c r="AH69" s="194"/>
      <c r="AI69" s="194"/>
      <c r="AJ69" s="194"/>
      <c r="AK69" s="25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</row>
    <row r="70" spans="1:228" ht="17.149999999999999" customHeight="1" x14ac:dyDescent="0.35">
      <c r="A70" s="2"/>
      <c r="B70" s="2"/>
      <c r="C70" s="2"/>
      <c r="D70" s="2"/>
      <c r="E70" s="2">
        <f t="shared" ref="E70:E101" si="2">LARGE(H70:AA70,1)+LARGE(H70:AA70,2)+LARGE(H70:AA70,3)+LARGE(H70:AA70,4)+LARGE(H70:AA70,5)+F70</f>
        <v>0</v>
      </c>
      <c r="F70" s="239"/>
      <c r="G70" s="30">
        <f t="shared" ref="G70:G101" si="3">COUNT(H70:V70)</f>
        <v>0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31" t="s">
        <v>13</v>
      </c>
      <c r="P70" s="186" t="s">
        <v>13</v>
      </c>
      <c r="Q70" s="191" t="s">
        <v>13</v>
      </c>
      <c r="R70" s="202" t="s">
        <v>13</v>
      </c>
      <c r="S70" s="94" t="s">
        <v>13</v>
      </c>
      <c r="T70" s="191" t="s">
        <v>13</v>
      </c>
      <c r="U70" s="202" t="s">
        <v>13</v>
      </c>
      <c r="V70" s="191" t="s">
        <v>13</v>
      </c>
      <c r="W70" s="36">
        <v>0</v>
      </c>
      <c r="X70" s="37">
        <v>0</v>
      </c>
      <c r="Y70" s="37">
        <v>0</v>
      </c>
      <c r="Z70" s="37">
        <v>0</v>
      </c>
      <c r="AA70" s="37">
        <v>0</v>
      </c>
      <c r="AB70" s="35"/>
      <c r="AC70" s="35"/>
      <c r="AD70" s="22"/>
      <c r="AE70" s="187"/>
      <c r="AF70" s="23"/>
      <c r="AG70" s="24"/>
      <c r="AH70" s="194"/>
      <c r="AI70" s="194"/>
      <c r="AJ70" s="194"/>
      <c r="AK70" s="25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</row>
    <row r="71" spans="1:228" ht="17.149999999999999" customHeight="1" x14ac:dyDescent="0.35">
      <c r="A71" s="41"/>
      <c r="B71" s="41"/>
      <c r="C71" s="41"/>
      <c r="D71" s="40"/>
      <c r="E71" s="40"/>
      <c r="F71" s="40"/>
      <c r="G71" s="4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35"/>
      <c r="X71" s="35"/>
      <c r="Y71" s="35"/>
      <c r="Z71" s="35"/>
      <c r="AA71" s="35"/>
      <c r="AB71" s="35"/>
      <c r="AC71" s="35"/>
      <c r="AD71" s="22"/>
      <c r="AE71" s="187"/>
      <c r="AF71" s="23"/>
      <c r="AG71" s="24"/>
      <c r="AH71" s="194"/>
      <c r="AI71" s="194"/>
      <c r="AJ71" s="194"/>
      <c r="AK71" s="25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</row>
    <row r="72" spans="1:228" ht="17.149999999999999" customHeight="1" x14ac:dyDescent="0.35">
      <c r="A72" s="21"/>
      <c r="B72" s="21"/>
      <c r="C72" s="21"/>
      <c r="D72" s="35"/>
      <c r="E72" s="42" t="s">
        <v>16</v>
      </c>
      <c r="F72" s="35">
        <f>SUM(F6:F70)</f>
        <v>200</v>
      </c>
      <c r="G72" s="35">
        <f>SUM(G6:G70)</f>
        <v>53</v>
      </c>
      <c r="H72" s="35">
        <f>SUM(H6:H70)</f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>
        <f>SUM(R6:R70)</f>
        <v>146</v>
      </c>
      <c r="S72" s="35"/>
      <c r="T72" s="35">
        <f>SUM(T6:T70)</f>
        <v>46</v>
      </c>
      <c r="U72" s="35">
        <f>SUM(U6:U70)</f>
        <v>13</v>
      </c>
      <c r="V72" s="35">
        <f>SUM(V6:V70)</f>
        <v>18</v>
      </c>
      <c r="W72" s="35">
        <f t="shared" ref="W72:AA72" si="4">SUM(W6:W70)</f>
        <v>0</v>
      </c>
      <c r="X72" s="35">
        <f t="shared" si="4"/>
        <v>0</v>
      </c>
      <c r="Y72" s="35">
        <f t="shared" si="4"/>
        <v>0</v>
      </c>
      <c r="Z72" s="35">
        <f t="shared" si="4"/>
        <v>0</v>
      </c>
      <c r="AA72" s="35">
        <f t="shared" si="4"/>
        <v>0</v>
      </c>
      <c r="AB72" s="35"/>
      <c r="AC72" s="35"/>
      <c r="AD72" s="22"/>
      <c r="AE72" s="187"/>
      <c r="AF72" s="23"/>
      <c r="AG72" s="24"/>
      <c r="AH72" s="194"/>
      <c r="AI72" s="194"/>
      <c r="AJ72" s="194"/>
      <c r="AK72" s="25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</row>
    <row r="73" spans="1:228" ht="17.149999999999999" customHeight="1" x14ac:dyDescent="0.35">
      <c r="A73" s="21"/>
      <c r="B73" s="21"/>
      <c r="C73" s="21"/>
      <c r="D73" s="35"/>
      <c r="E73" s="35"/>
      <c r="F73" s="35"/>
      <c r="G73" s="2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22"/>
      <c r="AE73" s="187"/>
      <c r="AF73" s="23"/>
      <c r="AG73" s="24"/>
      <c r="AH73" s="194"/>
      <c r="AI73" s="194"/>
      <c r="AJ73" s="194"/>
      <c r="AK73" s="25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</row>
    <row r="74" spans="1:228" ht="17.149999999999999" customHeight="1" x14ac:dyDescent="0.35">
      <c r="A74" s="21"/>
      <c r="B74" s="21"/>
      <c r="C74" s="21"/>
      <c r="D74" s="35"/>
      <c r="E74" s="35"/>
      <c r="F74" s="35"/>
      <c r="G74" s="2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22"/>
      <c r="AE74" s="187"/>
      <c r="AF74" s="23"/>
      <c r="AG74" s="24"/>
      <c r="AH74" s="194"/>
      <c r="AI74" s="194"/>
      <c r="AJ74" s="194"/>
      <c r="AK74" s="25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</row>
    <row r="75" spans="1:228" ht="17.149999999999999" customHeight="1" x14ac:dyDescent="0.35">
      <c r="A75" s="21"/>
      <c r="B75" s="21"/>
      <c r="C75" s="21"/>
      <c r="D75" s="35"/>
      <c r="E75" s="35"/>
      <c r="F75" s="35"/>
      <c r="G75" s="2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22"/>
      <c r="AE75" s="187"/>
      <c r="AF75" s="23"/>
      <c r="AG75" s="24"/>
      <c r="AH75" s="194"/>
      <c r="AI75" s="194"/>
      <c r="AJ75" s="194"/>
      <c r="AK75" s="25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</row>
    <row r="76" spans="1:228" ht="17.149999999999999" customHeight="1" x14ac:dyDescent="0.35">
      <c r="A76" s="21"/>
      <c r="B76" s="21"/>
      <c r="C76" s="21"/>
      <c r="D76" s="35"/>
      <c r="E76" s="35"/>
      <c r="F76" s="35"/>
      <c r="G76" s="2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22"/>
      <c r="AE76" s="187"/>
      <c r="AF76" s="23"/>
      <c r="AG76" s="24"/>
      <c r="AH76" s="194"/>
      <c r="AI76" s="194"/>
      <c r="AJ76" s="194"/>
      <c r="AK76" s="25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</row>
    <row r="77" spans="1:228" ht="17.149999999999999" customHeight="1" x14ac:dyDescent="0.35">
      <c r="A77" s="21"/>
      <c r="B77" s="21"/>
      <c r="C77" s="21"/>
      <c r="D77" s="35"/>
      <c r="E77" s="35"/>
      <c r="F77" s="35"/>
      <c r="G77" s="2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22"/>
      <c r="AE77" s="187"/>
      <c r="AF77" s="23"/>
      <c r="AG77" s="24"/>
      <c r="AH77" s="194"/>
      <c r="AI77" s="194"/>
      <c r="AJ77" s="194"/>
      <c r="AK77" s="25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</row>
    <row r="78" spans="1:228" ht="17.149999999999999" customHeight="1" x14ac:dyDescent="0.35">
      <c r="A78" s="21"/>
      <c r="B78" s="21"/>
      <c r="C78" s="21"/>
      <c r="D78" s="35"/>
      <c r="E78" s="35"/>
      <c r="F78" s="35"/>
      <c r="G78" s="2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22"/>
      <c r="AE78" s="187"/>
      <c r="AF78" s="23"/>
      <c r="AG78" s="24"/>
      <c r="AH78" s="194"/>
      <c r="AI78" s="194"/>
      <c r="AJ78" s="194"/>
      <c r="AK78" s="25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</row>
    <row r="79" spans="1:228" ht="17.149999999999999" customHeight="1" x14ac:dyDescent="0.35">
      <c r="A79" s="21"/>
      <c r="B79" s="21"/>
      <c r="C79" s="21"/>
      <c r="D79" s="35"/>
      <c r="E79" s="35"/>
      <c r="F79" s="35"/>
      <c r="G79" s="2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22"/>
      <c r="AE79" s="187"/>
      <c r="AF79" s="23"/>
      <c r="AG79" s="24"/>
      <c r="AH79" s="194"/>
      <c r="AI79" s="194"/>
      <c r="AJ79" s="194"/>
      <c r="AK79" s="25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</row>
    <row r="80" spans="1:228" ht="17.149999999999999" customHeight="1" x14ac:dyDescent="0.35">
      <c r="A80" s="21"/>
      <c r="B80" s="21"/>
      <c r="C80" s="21"/>
      <c r="D80" s="35"/>
      <c r="E80" s="35"/>
      <c r="F80" s="35"/>
      <c r="G80" s="2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22"/>
      <c r="AE80" s="187"/>
      <c r="AF80" s="23"/>
      <c r="AG80" s="24"/>
      <c r="AH80" s="194"/>
      <c r="AI80" s="194"/>
      <c r="AJ80" s="194"/>
      <c r="AK80" s="25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</row>
    <row r="81" spans="1:228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22"/>
      <c r="AE81" s="187"/>
      <c r="AF81" s="23"/>
      <c r="AG81" s="24"/>
      <c r="AH81" s="194"/>
      <c r="AI81" s="194"/>
      <c r="AJ81" s="194"/>
      <c r="AK81" s="25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</row>
    <row r="82" spans="1:228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43"/>
      <c r="AE82" s="44"/>
      <c r="AF82" s="45"/>
      <c r="AG82" s="46"/>
      <c r="AH82" s="47"/>
      <c r="AI82" s="47"/>
      <c r="AJ82" s="47"/>
      <c r="AK82" s="48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</row>
  </sheetData>
  <sortState ref="B6:AB61">
    <sortCondition descending="1" ref="E6:E61"/>
    <sortCondition ref="G6:G61"/>
  </sortState>
  <conditionalFormatting sqref="C6:C69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60"/>
  <sheetViews>
    <sheetView showGridLines="0" workbookViewId="0">
      <selection activeCell="I1" sqref="I1:I7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19" width="10.81640625" style="182" customWidth="1"/>
    <col min="20" max="24" width="10.81640625" style="144" hidden="1" customWidth="1"/>
    <col min="25" max="26" width="11.453125" style="144" customWidth="1"/>
    <col min="27" max="248" width="10.81640625" style="144" customWidth="1"/>
  </cols>
  <sheetData>
    <row r="1" spans="1:26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83">
        <v>45781</v>
      </c>
      <c r="J1" s="196">
        <v>45767</v>
      </c>
      <c r="K1" s="195">
        <v>45753</v>
      </c>
      <c r="L1" s="4">
        <v>45752</v>
      </c>
      <c r="M1" s="195">
        <v>45725</v>
      </c>
      <c r="N1" s="196">
        <v>45725</v>
      </c>
      <c r="O1" s="183">
        <v>45724</v>
      </c>
      <c r="P1" s="189">
        <v>45718</v>
      </c>
      <c r="Q1" s="183">
        <v>45669</v>
      </c>
      <c r="R1" s="5">
        <v>45641</v>
      </c>
      <c r="S1" s="183">
        <v>45633</v>
      </c>
      <c r="T1" s="6"/>
      <c r="U1" s="7"/>
      <c r="V1" s="7"/>
      <c r="W1" s="7"/>
      <c r="X1" s="8"/>
      <c r="Y1" s="9"/>
      <c r="Z1" s="9"/>
    </row>
    <row r="2" spans="1:2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1632</v>
      </c>
      <c r="J2" s="189" t="s">
        <v>1298</v>
      </c>
      <c r="K2" s="184" t="s">
        <v>1610</v>
      </c>
      <c r="L2" s="17" t="s">
        <v>218</v>
      </c>
      <c r="M2" s="184" t="s">
        <v>31</v>
      </c>
      <c r="N2" s="17" t="s">
        <v>31</v>
      </c>
      <c r="O2" s="184" t="s">
        <v>31</v>
      </c>
      <c r="P2" s="189" t="s">
        <v>1379</v>
      </c>
      <c r="Q2" s="184" t="s">
        <v>253</v>
      </c>
      <c r="R2" s="17" t="s">
        <v>1588</v>
      </c>
      <c r="S2" s="184" t="s">
        <v>886</v>
      </c>
      <c r="T2" s="19"/>
      <c r="U2" s="20"/>
      <c r="V2" s="20"/>
      <c r="W2" s="20"/>
      <c r="X2" s="21"/>
      <c r="Y2" s="9"/>
      <c r="Z2" s="9"/>
    </row>
    <row r="3" spans="1:26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1633</v>
      </c>
      <c r="J3" s="190" t="s">
        <v>51</v>
      </c>
      <c r="K3" s="185" t="s">
        <v>321</v>
      </c>
      <c r="L3" s="2" t="s">
        <v>32</v>
      </c>
      <c r="M3" s="185">
        <v>33</v>
      </c>
      <c r="N3" s="2" t="s">
        <v>1496</v>
      </c>
      <c r="O3" s="185" t="s">
        <v>32</v>
      </c>
      <c r="P3" s="190" t="s">
        <v>251</v>
      </c>
      <c r="Q3" s="185" t="s">
        <v>413</v>
      </c>
      <c r="R3" s="2" t="s">
        <v>413</v>
      </c>
      <c r="S3" s="185" t="s">
        <v>51</v>
      </c>
      <c r="T3" s="27"/>
      <c r="U3" s="21"/>
      <c r="V3" s="21"/>
      <c r="W3" s="21"/>
      <c r="X3" s="21"/>
      <c r="Y3" s="9"/>
      <c r="Z3" s="9"/>
    </row>
    <row r="4" spans="1:26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1016</v>
      </c>
      <c r="J4" s="190" t="s">
        <v>1299</v>
      </c>
      <c r="K4" s="185" t="s">
        <v>1016</v>
      </c>
      <c r="L4" s="2" t="s">
        <v>1299</v>
      </c>
      <c r="M4" s="185" t="s">
        <v>1016</v>
      </c>
      <c r="N4" s="2" t="s">
        <v>1016</v>
      </c>
      <c r="O4" s="185" t="s">
        <v>1016</v>
      </c>
      <c r="P4" s="190" t="s">
        <v>1299</v>
      </c>
      <c r="Q4" s="185" t="s">
        <v>1020</v>
      </c>
      <c r="R4" s="2" t="s">
        <v>42</v>
      </c>
      <c r="S4" s="185" t="s">
        <v>1016</v>
      </c>
      <c r="T4" s="27"/>
      <c r="U4" s="21"/>
      <c r="V4" s="21"/>
      <c r="W4" s="21"/>
      <c r="X4" s="21"/>
      <c r="Y4" s="9"/>
      <c r="Z4" s="9"/>
    </row>
    <row r="5" spans="1:26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1094</v>
      </c>
      <c r="G5" s="18" t="s">
        <v>11</v>
      </c>
      <c r="H5" s="2"/>
      <c r="I5" s="185">
        <v>3</v>
      </c>
      <c r="J5" s="190">
        <v>1</v>
      </c>
      <c r="K5" s="185">
        <v>2</v>
      </c>
      <c r="L5" s="2">
        <v>1</v>
      </c>
      <c r="M5" s="185">
        <v>1</v>
      </c>
      <c r="N5" s="2">
        <v>3</v>
      </c>
      <c r="O5" s="185">
        <v>2</v>
      </c>
      <c r="P5" s="190">
        <v>2</v>
      </c>
      <c r="Q5" s="185">
        <v>36</v>
      </c>
      <c r="R5" s="2">
        <v>189</v>
      </c>
      <c r="S5" s="185">
        <v>3</v>
      </c>
      <c r="T5" s="28"/>
      <c r="U5" s="29"/>
      <c r="V5" s="29"/>
      <c r="W5" s="29"/>
      <c r="X5" s="29"/>
      <c r="Y5" s="9"/>
      <c r="Z5" s="9"/>
    </row>
    <row r="6" spans="1:2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219</v>
      </c>
      <c r="E6" s="2">
        <f>LARGE(H6:X6,1)+LARGE(H6:X6,2)+LARGE(H6:X6,3)+LARGE(H6:X6,4)+LARGE(H6:X6,5)+F6</f>
        <v>41</v>
      </c>
      <c r="F6" s="239"/>
      <c r="G6" s="30">
        <f>COUNT(H6:S6)</f>
        <v>2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 t="s">
        <v>13</v>
      </c>
      <c r="N6" s="31" t="s">
        <v>13</v>
      </c>
      <c r="O6" s="186" t="s">
        <v>13</v>
      </c>
      <c r="P6" s="191" t="s">
        <v>13</v>
      </c>
      <c r="Q6" s="202">
        <v>26</v>
      </c>
      <c r="R6" s="94">
        <v>15</v>
      </c>
      <c r="S6" s="186" t="s">
        <v>13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</row>
    <row r="7" spans="1:2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475</v>
      </c>
      <c r="E7" s="2">
        <f>LARGE(H7:X7,1)+LARGE(H7:X7,2)+LARGE(H7:X7,3)+LARGE(H7:X7,4)+LARGE(H7:X7,5)+F7</f>
        <v>25</v>
      </c>
      <c r="F7" s="239">
        <v>20</v>
      </c>
      <c r="G7" s="30">
        <f>COUNT(H7:S7)</f>
        <v>1</v>
      </c>
      <c r="H7" s="31"/>
      <c r="I7" s="186" t="s">
        <v>13</v>
      </c>
      <c r="J7" s="191" t="s">
        <v>13</v>
      </c>
      <c r="K7" s="186" t="s">
        <v>13</v>
      </c>
      <c r="L7" s="31">
        <v>5</v>
      </c>
      <c r="M7" s="186" t="s">
        <v>13</v>
      </c>
      <c r="N7" s="3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</row>
    <row r="8" spans="1:2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1082</v>
      </c>
      <c r="E8" s="2">
        <f>LARGE(H8:X8,1)+LARGE(H8:X8,2)+LARGE(H8:X8,3)+LARGE(H8:X8,4)+LARGE(H8:X8,5)+F8</f>
        <v>23</v>
      </c>
      <c r="F8" s="238"/>
      <c r="G8" s="30">
        <f>COUNT(H8:S8)</f>
        <v>1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 t="s">
        <v>13</v>
      </c>
      <c r="P8" s="191" t="s">
        <v>13</v>
      </c>
      <c r="Q8" s="202">
        <v>23</v>
      </c>
      <c r="R8" s="94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</row>
    <row r="9" spans="1:2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827</v>
      </c>
      <c r="E9" s="2">
        <f>LARGE(H9:X9,1)+LARGE(H9:X9,2)+LARGE(H9:X9,3)+LARGE(H9:X9,4)+LARGE(H9:X9,5)+F9</f>
        <v>20</v>
      </c>
      <c r="F9" s="239">
        <v>20</v>
      </c>
      <c r="G9" s="30">
        <f>COUNT(H9:S9)</f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</row>
    <row r="10" spans="1:26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828</v>
      </c>
      <c r="E10" s="2">
        <f>LARGE(H10:X10,1)+LARGE(H10:X10,2)+LARGE(H10:X10,3)+LARGE(H10:X10,4)+LARGE(H10:X10,5)+F10</f>
        <v>20</v>
      </c>
      <c r="F10" s="239">
        <v>20</v>
      </c>
      <c r="G10" s="30">
        <f>COUNT(H10:S10)</f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</row>
    <row r="11" spans="1:26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1221</v>
      </c>
      <c r="E11" s="2">
        <f>LARGE(H11:X11,1)+LARGE(H11:X11,2)+LARGE(H11:X11,3)+LARGE(H11:X11,4)+LARGE(H11:X11,5)+F11</f>
        <v>20</v>
      </c>
      <c r="F11" s="239">
        <v>20</v>
      </c>
      <c r="G11" s="30">
        <f>COUNT(H11:S11)</f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</row>
    <row r="12" spans="1:26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512</v>
      </c>
      <c r="E12" s="2">
        <f>LARGE(H12:X12,1)+LARGE(H12:X12,2)+LARGE(H12:X12,3)+LARGE(H12:X12,4)+LARGE(H12:X12,5)+F12</f>
        <v>20</v>
      </c>
      <c r="F12" s="239">
        <v>20</v>
      </c>
      <c r="G12" s="30">
        <f>COUNT(H12:S12)</f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</row>
    <row r="13" spans="1:26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1222</v>
      </c>
      <c r="E13" s="2">
        <f>LARGE(H13:X13,1)+LARGE(H13:X13,2)+LARGE(H13:X13,3)+LARGE(H13:X13,4)+LARGE(H13:X13,5)+F13</f>
        <v>20</v>
      </c>
      <c r="F13" s="238">
        <v>20</v>
      </c>
      <c r="G13" s="30">
        <f>COUNT(H13:S13)</f>
        <v>0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202" t="s">
        <v>13</v>
      </c>
      <c r="R13" s="94" t="s">
        <v>13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</row>
    <row r="14" spans="1:26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781</v>
      </c>
      <c r="E14" s="2">
        <f>LARGE(H14:X14,1)+LARGE(H14:X14,2)+LARGE(H14:X14,3)+LARGE(H14:X14,4)+LARGE(H14:X14,5)+F14</f>
        <v>20</v>
      </c>
      <c r="F14" s="239">
        <v>20</v>
      </c>
      <c r="G14" s="30">
        <f>COUNT(H14:S14)</f>
        <v>0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202" t="s">
        <v>13</v>
      </c>
      <c r="R14" s="94" t="s">
        <v>13</v>
      </c>
      <c r="S14" s="186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</row>
    <row r="15" spans="1:26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1223</v>
      </c>
      <c r="E15" s="2">
        <f>LARGE(H15:X15,1)+LARGE(H15:X15,2)+LARGE(H15:X15,3)+LARGE(H15:X15,4)+LARGE(H15:X15,5)+F15</f>
        <v>20</v>
      </c>
      <c r="F15" s="239">
        <v>20</v>
      </c>
      <c r="G15" s="30">
        <f>COUNT(H15:S15)</f>
        <v>0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</row>
    <row r="16" spans="1:26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1224</v>
      </c>
      <c r="E16" s="2">
        <f>LARGE(H16:X16,1)+LARGE(H16:X16,2)+LARGE(H16:X16,3)+LARGE(H16:X16,4)+LARGE(H16:X16,5)+F16</f>
        <v>20</v>
      </c>
      <c r="F16" s="239">
        <v>20</v>
      </c>
      <c r="G16" s="30">
        <f>COUNT(H16:S16)</f>
        <v>0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191" t="s">
        <v>13</v>
      </c>
      <c r="Q16" s="202" t="s">
        <v>13</v>
      </c>
      <c r="R16" s="94" t="s">
        <v>13</v>
      </c>
      <c r="S16" s="186" t="s">
        <v>13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</row>
    <row r="17" spans="1:248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1225</v>
      </c>
      <c r="E17" s="2">
        <f>LARGE(H17:X17,1)+LARGE(H17:X17,2)+LARGE(H17:X17,3)+LARGE(H17:X17,4)+LARGE(H17:X17,5)+F17</f>
        <v>20</v>
      </c>
      <c r="F17" s="239">
        <v>20</v>
      </c>
      <c r="G17" s="30">
        <f>COUNT(H17:S17)</f>
        <v>0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191" t="s">
        <v>13</v>
      </c>
      <c r="Q17" s="202" t="s">
        <v>13</v>
      </c>
      <c r="R17" s="94" t="s">
        <v>13</v>
      </c>
      <c r="S17" s="186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</row>
    <row r="18" spans="1:248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382</v>
      </c>
      <c r="E18" s="2">
        <f>LARGE(H18:X18,1)+LARGE(H18:X18,2)+LARGE(H18:X18,3)+LARGE(H18:X18,4)+LARGE(H18:X18,5)+F18</f>
        <v>20</v>
      </c>
      <c r="F18" s="238"/>
      <c r="G18" s="30">
        <f>COUNT(H18:S18)</f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 t="s">
        <v>13</v>
      </c>
      <c r="N18" s="31" t="s">
        <v>13</v>
      </c>
      <c r="O18" s="186" t="s">
        <v>13</v>
      </c>
      <c r="P18" s="191" t="s">
        <v>13</v>
      </c>
      <c r="Q18" s="202">
        <v>20</v>
      </c>
      <c r="R18" s="94" t="s">
        <v>13</v>
      </c>
      <c r="S18" s="186" t="s">
        <v>13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</row>
    <row r="19" spans="1:248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117</v>
      </c>
      <c r="E19" s="2">
        <f>LARGE(H19:X19,1)+LARGE(H19:X19,2)+LARGE(H19:X19,3)+LARGE(H19:X19,4)+LARGE(H19:X19,5)+F19</f>
        <v>18</v>
      </c>
      <c r="F19" s="238"/>
      <c r="G19" s="30">
        <f>COUNT(H19:S19)</f>
        <v>2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31">
        <v>4</v>
      </c>
      <c r="O19" s="186" t="s">
        <v>13</v>
      </c>
      <c r="P19" s="191" t="s">
        <v>13</v>
      </c>
      <c r="Q19" s="202">
        <v>14</v>
      </c>
      <c r="R19" s="94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</row>
    <row r="20" spans="1:248" ht="17.149999999999999" customHeight="1" x14ac:dyDescent="0.35">
      <c r="A20" s="30">
        <v>15</v>
      </c>
      <c r="B20" s="30">
        <v>16</v>
      </c>
      <c r="C20" s="30">
        <f>B20-A20</f>
        <v>1</v>
      </c>
      <c r="D20" s="18" t="s">
        <v>221</v>
      </c>
      <c r="E20" s="2">
        <f>LARGE(H20:X20,1)+LARGE(H20:X20,2)+LARGE(H20:X20,3)+LARGE(H20:X20,4)+LARGE(H20:X20,5)+F20</f>
        <v>18</v>
      </c>
      <c r="F20" s="239"/>
      <c r="G20" s="30">
        <f>COUNT(H20:S20)</f>
        <v>2</v>
      </c>
      <c r="H20" s="31"/>
      <c r="I20" s="186">
        <v>6</v>
      </c>
      <c r="J20" s="19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191" t="s">
        <v>13</v>
      </c>
      <c r="Q20" s="202">
        <v>12</v>
      </c>
      <c r="R20" s="94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</row>
    <row r="21" spans="1:248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1083</v>
      </c>
      <c r="E21" s="2">
        <f>LARGE(H21:X21,1)+LARGE(H21:X21,2)+LARGE(H21:X21,3)+LARGE(H21:X21,4)+LARGE(H21:X21,5)+F21</f>
        <v>17</v>
      </c>
      <c r="F21" s="238"/>
      <c r="G21" s="30">
        <f>COUNT(H21:S21)</f>
        <v>1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202">
        <v>17</v>
      </c>
      <c r="R21" s="94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</row>
    <row r="22" spans="1:248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220</v>
      </c>
      <c r="E22" s="2">
        <f>LARGE(H22:X22,1)+LARGE(H22:X22,2)+LARGE(H22:X22,3)+LARGE(H22:X22,4)+LARGE(H22:X22,5)+F22</f>
        <v>10</v>
      </c>
      <c r="F22" s="238"/>
      <c r="G22" s="30">
        <f>COUNT(H22:S22)</f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202">
        <v>10</v>
      </c>
      <c r="R22" s="94" t="s">
        <v>13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</row>
    <row r="23" spans="1:248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124</v>
      </c>
      <c r="E23" s="2">
        <f>LARGE(H23:X23,1)+LARGE(H23:X23,2)+LARGE(H23:X23,3)+LARGE(H23:X23,4)+LARGE(H23:X23,5)+F23</f>
        <v>10</v>
      </c>
      <c r="F23" s="238"/>
      <c r="G23" s="30">
        <f>COUNT(H23:S23)</f>
        <v>1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191">
        <v>10</v>
      </c>
      <c r="Q23" s="202" t="s">
        <v>13</v>
      </c>
      <c r="R23" s="94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</row>
    <row r="24" spans="1:248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223</v>
      </c>
      <c r="E24" s="2">
        <f>LARGE(H24:X24,1)+LARGE(H24:X24,2)+LARGE(H24:X24,3)+LARGE(H24:X24,4)+LARGE(H24:X24,5)+F24</f>
        <v>9</v>
      </c>
      <c r="F24" s="239"/>
      <c r="G24" s="30">
        <f>COUNT(H24:S24)</f>
        <v>2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31">
        <v>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>
        <v>6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</row>
    <row r="25" spans="1:248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1084</v>
      </c>
      <c r="E25" s="2">
        <f>LARGE(H25:X25,1)+LARGE(H25:X25,2)+LARGE(H25:X25,3)+LARGE(H25:X25,4)+LARGE(H25:X25,5)+F25</f>
        <v>8</v>
      </c>
      <c r="F25" s="238"/>
      <c r="G25" s="30">
        <f>COUNT(H25:S25)</f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202">
        <v>8</v>
      </c>
      <c r="R25" s="94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</row>
    <row r="26" spans="1:248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333</v>
      </c>
      <c r="E26" s="2">
        <f>LARGE(H26:X26,1)+LARGE(H26:X26,2)+LARGE(H26:X26,3)+LARGE(H26:X26,4)+LARGE(H26:X26,5)+F26</f>
        <v>8</v>
      </c>
      <c r="F26" s="239"/>
      <c r="G26" s="30">
        <f>COUNT(H26:S26)</f>
        <v>2</v>
      </c>
      <c r="H26" s="31"/>
      <c r="I26" s="186" t="s">
        <v>13</v>
      </c>
      <c r="J26" s="191" t="s">
        <v>13</v>
      </c>
      <c r="K26" s="186">
        <v>4</v>
      </c>
      <c r="L26" s="3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>
        <v>4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</row>
    <row r="27" spans="1:248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444</v>
      </c>
      <c r="E27" s="2">
        <f>LARGE(H27:X27,1)+LARGE(H27:X27,2)+LARGE(H27:X27,3)+LARGE(H27:X27,4)+LARGE(H27:X27,5)+F27</f>
        <v>6</v>
      </c>
      <c r="F27" s="238"/>
      <c r="G27" s="30">
        <f>COUNT(H27:S27)</f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202">
        <v>6</v>
      </c>
      <c r="R27" s="94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</row>
    <row r="28" spans="1:248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682</v>
      </c>
      <c r="E28" s="2">
        <f>LARGE(H28:X28,1)+LARGE(H28:X28,2)+LARGE(H28:X28,3)+LARGE(H28:X28,4)+LARGE(H28:X28,5)+F28</f>
        <v>6</v>
      </c>
      <c r="F28" s="238"/>
      <c r="G28" s="30">
        <f>COUNT(H28:S28)</f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>
        <v>6</v>
      </c>
      <c r="P28" s="191" t="s">
        <v>13</v>
      </c>
      <c r="Q28" s="202" t="s">
        <v>13</v>
      </c>
      <c r="R28" s="94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</row>
    <row r="29" spans="1:248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118</v>
      </c>
      <c r="E29" s="2">
        <f>LARGE(H29:X29,1)+LARGE(H29:X29,2)+LARGE(H29:X29,3)+LARGE(H29:X29,4)+LARGE(H29:X29,5)+F29</f>
        <v>6</v>
      </c>
      <c r="F29" s="239"/>
      <c r="G29" s="30">
        <f>COUNT(H29:S29)</f>
        <v>1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31">
        <v>6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</row>
    <row r="30" spans="1:248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121</v>
      </c>
      <c r="E30" s="2">
        <f>LARGE(H30:X30,1)+LARGE(H30:X30,2)+LARGE(H30:X30,3)+LARGE(H30:X30,4)+LARGE(H30:X30,5)+F30</f>
        <v>6</v>
      </c>
      <c r="F30" s="238"/>
      <c r="G30" s="30">
        <f>COUNT(H30:S30)</f>
        <v>1</v>
      </c>
      <c r="H30" s="31"/>
      <c r="I30" s="186" t="s">
        <v>13</v>
      </c>
      <c r="J30" s="191" t="s">
        <v>13</v>
      </c>
      <c r="K30" s="186">
        <v>6</v>
      </c>
      <c r="L30" s="3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</row>
    <row r="31" spans="1:248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752</v>
      </c>
      <c r="E31" s="2">
        <f>LARGE(H31:X31,1)+LARGE(H31:X31,2)+LARGE(H31:X31,3)+LARGE(H31:X31,4)+LARGE(H31:X31,5)+F31</f>
        <v>5</v>
      </c>
      <c r="F31" s="239"/>
      <c r="G31" s="30">
        <f>COUNT(H31:S31)</f>
        <v>1</v>
      </c>
      <c r="H31" s="31"/>
      <c r="I31" s="186" t="s">
        <v>13</v>
      </c>
      <c r="J31" s="191">
        <v>5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202" t="s">
        <v>13</v>
      </c>
      <c r="R31" s="94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</row>
    <row r="32" spans="1:248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1085</v>
      </c>
      <c r="E32" s="2">
        <f>LARGE(H32:X32,1)+LARGE(H32:X32,2)+LARGE(H32:X32,3)+LARGE(H32:X32,4)+LARGE(H32:X32,5)+F32</f>
        <v>4</v>
      </c>
      <c r="F32" s="239"/>
      <c r="G32" s="30">
        <f>COUNT(H32:S32)</f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202">
        <v>4</v>
      </c>
      <c r="R32" s="94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</row>
    <row r="33" spans="1:248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1488</v>
      </c>
      <c r="E33" s="2">
        <f>LARGE(H33:X33,1)+LARGE(H33:X33,2)+LARGE(H33:X33,3)+LARGE(H33:X33,4)+LARGE(H33:X33,5)+F33</f>
        <v>4</v>
      </c>
      <c r="F33" s="239"/>
      <c r="G33" s="30">
        <f>COUNT(H33:S33)</f>
        <v>1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>
        <v>4</v>
      </c>
      <c r="P33" s="191" t="s">
        <v>13</v>
      </c>
      <c r="Q33" s="202" t="s">
        <v>13</v>
      </c>
      <c r="R33" s="94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</row>
    <row r="34" spans="1:248" ht="17.149999999999999" customHeight="1" x14ac:dyDescent="0.35">
      <c r="A34" s="30">
        <v>29</v>
      </c>
      <c r="B34" s="30"/>
      <c r="C34" s="30"/>
      <c r="D34" s="18" t="s">
        <v>485</v>
      </c>
      <c r="E34" s="2">
        <f>LARGE(H34:X34,1)+LARGE(H34:X34,2)+LARGE(H34:X34,3)+LARGE(H34:X34,4)+LARGE(H34:X34,5)+F34</f>
        <v>4</v>
      </c>
      <c r="F34" s="238"/>
      <c r="G34" s="30">
        <f>COUNT(H34:S34)</f>
        <v>1</v>
      </c>
      <c r="H34" s="31"/>
      <c r="I34" s="186">
        <v>4</v>
      </c>
      <c r="J34" s="19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</row>
    <row r="35" spans="1:248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593</v>
      </c>
      <c r="E35" s="2">
        <f>LARGE(H35:X35,1)+LARGE(H35:X35,2)+LARGE(H35:X35,3)+LARGE(H35:X35,4)+LARGE(H35:X35,5)+F35</f>
        <v>3</v>
      </c>
      <c r="F35" s="239"/>
      <c r="G35" s="30">
        <f>COUNT(H35:S35)</f>
        <v>1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>
        <v>3</v>
      </c>
      <c r="N35" s="3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</row>
    <row r="36" spans="1:248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1086</v>
      </c>
      <c r="E36" s="2">
        <f>LARGE(H36:X36,1)+LARGE(H36:X36,2)+LARGE(H36:X36,3)+LARGE(H36:X36,4)+LARGE(H36:X36,5)+F36</f>
        <v>3</v>
      </c>
      <c r="F36" s="239"/>
      <c r="G36" s="30">
        <f>COUNT(H36:S36)</f>
        <v>1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191" t="s">
        <v>13</v>
      </c>
      <c r="Q36" s="202">
        <v>3</v>
      </c>
      <c r="R36" s="94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</row>
    <row r="37" spans="1:248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397</v>
      </c>
      <c r="E37" s="2">
        <f>LARGE(H37:X37,1)+LARGE(H37:X37,2)+LARGE(H37:X37,3)+LARGE(H37:X37,4)+LARGE(H37:X37,5)+F37</f>
        <v>2</v>
      </c>
      <c r="F37" s="239"/>
      <c r="G37" s="30">
        <f>COUNT(H37:S37)</f>
        <v>1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191" t="s">
        <v>13</v>
      </c>
      <c r="Q37" s="202">
        <v>2</v>
      </c>
      <c r="R37" s="94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</row>
    <row r="38" spans="1:248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1087</v>
      </c>
      <c r="E38" s="2">
        <f>LARGE(H38:X38,1)+LARGE(H38:X38,2)+LARGE(H38:X38,3)+LARGE(H38:X38,4)+LARGE(H38:X38,5)+F38</f>
        <v>1</v>
      </c>
      <c r="F38" s="239"/>
      <c r="G38" s="30">
        <f>COUNT(H38:S38)</f>
        <v>1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191" t="s">
        <v>13</v>
      </c>
      <c r="Q38" s="202">
        <v>1</v>
      </c>
      <c r="R38" s="94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</row>
    <row r="39" spans="1:248" ht="17.149999999999999" customHeight="1" x14ac:dyDescent="0.35">
      <c r="A39" s="30"/>
      <c r="B39" s="30"/>
      <c r="C39" s="30"/>
      <c r="D39" s="18"/>
      <c r="E39" s="2">
        <f t="shared" ref="E6:E48" si="0">LARGE(H39:X39,1)+LARGE(H39:X39,2)+LARGE(H39:X39,3)+LARGE(H39:X39,4)+LARGE(H39:X39,5)+F39</f>
        <v>0</v>
      </c>
      <c r="F39" s="239"/>
      <c r="G39" s="30">
        <f t="shared" ref="G6:G48" si="1">COUNT(H39:S39)</f>
        <v>0</v>
      </c>
      <c r="H39" s="31"/>
      <c r="I39" s="186" t="s">
        <v>13</v>
      </c>
      <c r="J39" s="19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191" t="s">
        <v>13</v>
      </c>
      <c r="Q39" s="202" t="s">
        <v>13</v>
      </c>
      <c r="R39" s="94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</row>
    <row r="40" spans="1:248" ht="17.149999999999999" customHeight="1" x14ac:dyDescent="0.35">
      <c r="A40" s="30"/>
      <c r="B40" s="30"/>
      <c r="C40" s="30"/>
      <c r="D40" s="18"/>
      <c r="E40" s="2">
        <f t="shared" si="0"/>
        <v>0</v>
      </c>
      <c r="F40" s="238"/>
      <c r="G40" s="30">
        <f t="shared" si="1"/>
        <v>0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191" t="s">
        <v>13</v>
      </c>
      <c r="Q40" s="202" t="s">
        <v>13</v>
      </c>
      <c r="R40" s="94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</row>
    <row r="41" spans="1:248" ht="17.149999999999999" customHeight="1" x14ac:dyDescent="0.35">
      <c r="A41" s="30"/>
      <c r="B41" s="30"/>
      <c r="C41" s="30"/>
      <c r="D41" s="18"/>
      <c r="E41" s="2">
        <f t="shared" si="0"/>
        <v>0</v>
      </c>
      <c r="F41" s="238"/>
      <c r="G41" s="30">
        <f t="shared" si="1"/>
        <v>0</v>
      </c>
      <c r="H41" s="31"/>
      <c r="I41" s="186" t="s">
        <v>13</v>
      </c>
      <c r="J41" s="191" t="s">
        <v>13</v>
      </c>
      <c r="K41" s="186" t="s">
        <v>13</v>
      </c>
      <c r="L41" s="31" t="s">
        <v>13</v>
      </c>
      <c r="M41" s="186" t="s">
        <v>13</v>
      </c>
      <c r="N41" s="3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 t="s">
        <v>13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</row>
    <row r="42" spans="1:248" ht="17.149999999999999" customHeight="1" x14ac:dyDescent="0.35">
      <c r="A42" s="30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186" t="s">
        <v>13</v>
      </c>
      <c r="J42" s="19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 t="s">
        <v>13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</row>
    <row r="43" spans="1:248" ht="17.149999999999999" customHeight="1" x14ac:dyDescent="0.35">
      <c r="A43" s="30"/>
      <c r="B43" s="30"/>
      <c r="C43" s="30"/>
      <c r="D43" s="18"/>
      <c r="E43" s="2">
        <f t="shared" si="0"/>
        <v>0</v>
      </c>
      <c r="F43" s="239"/>
      <c r="G43" s="30">
        <f t="shared" si="1"/>
        <v>0</v>
      </c>
      <c r="H43" s="31"/>
      <c r="I43" s="186" t="s">
        <v>13</v>
      </c>
      <c r="J43" s="19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191" t="s">
        <v>13</v>
      </c>
      <c r="Q43" s="202" t="s">
        <v>13</v>
      </c>
      <c r="R43" s="94" t="s">
        <v>13</v>
      </c>
      <c r="S43" s="186" t="s">
        <v>13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</row>
    <row r="44" spans="1:248" ht="17.149999999999999" customHeight="1" x14ac:dyDescent="0.35">
      <c r="A44" s="30"/>
      <c r="B44" s="30"/>
      <c r="C44" s="30"/>
      <c r="D44" s="18"/>
      <c r="E44" s="2">
        <f t="shared" si="0"/>
        <v>0</v>
      </c>
      <c r="F44" s="239"/>
      <c r="G44" s="30">
        <f t="shared" si="1"/>
        <v>0</v>
      </c>
      <c r="H44" s="31"/>
      <c r="I44" s="186" t="s">
        <v>13</v>
      </c>
      <c r="J44" s="19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191" t="s">
        <v>13</v>
      </c>
      <c r="Q44" s="202" t="s">
        <v>13</v>
      </c>
      <c r="R44" s="94" t="s">
        <v>13</v>
      </c>
      <c r="S44" s="186" t="s">
        <v>13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</row>
    <row r="45" spans="1:248" ht="17.149999999999999" customHeight="1" x14ac:dyDescent="0.35">
      <c r="A45" s="30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186" t="s">
        <v>13</v>
      </c>
      <c r="J45" s="19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191" t="s">
        <v>13</v>
      </c>
      <c r="Q45" s="202" t="s">
        <v>13</v>
      </c>
      <c r="R45" s="94" t="s">
        <v>13</v>
      </c>
      <c r="S45" s="186" t="s">
        <v>13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</row>
    <row r="46" spans="1:248" ht="17.149999999999999" customHeight="1" x14ac:dyDescent="0.35">
      <c r="A46" s="30"/>
      <c r="B46" s="30"/>
      <c r="C46" s="30"/>
      <c r="D46" s="18"/>
      <c r="E46" s="2">
        <f t="shared" si="0"/>
        <v>0</v>
      </c>
      <c r="F46" s="239"/>
      <c r="G46" s="30">
        <f t="shared" si="1"/>
        <v>0</v>
      </c>
      <c r="H46" s="31"/>
      <c r="I46" s="186" t="s">
        <v>13</v>
      </c>
      <c r="J46" s="19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 t="s">
        <v>13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</row>
    <row r="47" spans="1:248" ht="17.149999999999999" customHeight="1" x14ac:dyDescent="0.35">
      <c r="A47" s="30"/>
      <c r="B47" s="30"/>
      <c r="C47" s="30"/>
      <c r="D47" s="18"/>
      <c r="E47" s="2">
        <f t="shared" si="0"/>
        <v>0</v>
      </c>
      <c r="F47" s="239"/>
      <c r="G47" s="30">
        <f t="shared" si="1"/>
        <v>0</v>
      </c>
      <c r="H47" s="31"/>
      <c r="I47" s="186" t="s">
        <v>13</v>
      </c>
      <c r="J47" s="19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191" t="s">
        <v>13</v>
      </c>
      <c r="Q47" s="202" t="s">
        <v>13</v>
      </c>
      <c r="R47" s="94" t="s">
        <v>13</v>
      </c>
      <c r="S47" s="186" t="s">
        <v>13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</row>
    <row r="48" spans="1:248" ht="17.149999999999999" customHeight="1" x14ac:dyDescent="0.35">
      <c r="A48" s="2"/>
      <c r="B48" s="2"/>
      <c r="C48" s="2"/>
      <c r="D48" s="2"/>
      <c r="E48" s="2">
        <f t="shared" si="0"/>
        <v>0</v>
      </c>
      <c r="F48" s="239"/>
      <c r="G48" s="30">
        <f t="shared" si="1"/>
        <v>0</v>
      </c>
      <c r="H48" s="31"/>
      <c r="I48" s="186" t="s">
        <v>13</v>
      </c>
      <c r="J48" s="191" t="s">
        <v>13</v>
      </c>
      <c r="K48" s="186" t="s">
        <v>13</v>
      </c>
      <c r="L48" s="31" t="s">
        <v>13</v>
      </c>
      <c r="M48" s="186" t="s">
        <v>13</v>
      </c>
      <c r="N48" s="31" t="s">
        <v>13</v>
      </c>
      <c r="O48" s="186" t="s">
        <v>13</v>
      </c>
      <c r="P48" s="191" t="s">
        <v>13</v>
      </c>
      <c r="Q48" s="202" t="s">
        <v>13</v>
      </c>
      <c r="R48" s="94" t="s">
        <v>13</v>
      </c>
      <c r="S48" s="186" t="s">
        <v>13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</row>
    <row r="49" spans="1:26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212"/>
      <c r="Q49" s="40"/>
      <c r="R49" s="40"/>
      <c r="S49" s="40"/>
      <c r="T49" s="35"/>
      <c r="U49" s="35"/>
      <c r="V49" s="35"/>
      <c r="W49" s="35"/>
      <c r="X49" s="35"/>
      <c r="Y49" s="35"/>
      <c r="Z49" s="35"/>
    </row>
    <row r="50" spans="1:26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200</v>
      </c>
      <c r="G50" s="35">
        <f>SUM(G6:G48)</f>
        <v>29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>
        <f>SUM(Q6:Q48)</f>
        <v>146</v>
      </c>
      <c r="R50" s="35"/>
      <c r="S50" s="35">
        <f>SUM(S6:S48)</f>
        <v>10</v>
      </c>
      <c r="T50" s="35"/>
      <c r="U50" s="35"/>
      <c r="V50" s="35"/>
      <c r="W50" s="35"/>
      <c r="X50" s="35"/>
      <c r="Y50" s="35"/>
      <c r="Z50" s="35"/>
    </row>
    <row r="51" spans="1:26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</sheetData>
  <sortState ref="B6:Y38">
    <sortCondition descending="1" ref="E6:E38"/>
    <sortCondition ref="G6:G38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50"/>
  <sheetViews>
    <sheetView showGridLines="0" workbookViewId="0">
      <selection activeCell="E28" sqref="E28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10.6328125" style="182" customWidth="1"/>
    <col min="10" max="15" width="10.08984375" style="182" customWidth="1"/>
    <col min="16" max="17" width="11.08984375" style="182" customWidth="1"/>
    <col min="18" max="18" width="10.26953125" style="182" customWidth="1"/>
    <col min="19" max="19" width="9.7265625" style="182" customWidth="1"/>
    <col min="20" max="24" width="3.81640625" style="145" hidden="1" customWidth="1"/>
    <col min="25" max="26" width="11.453125" style="145" customWidth="1"/>
    <col min="27" max="255" width="3.81640625" style="145" customWidth="1"/>
  </cols>
  <sheetData>
    <row r="1" spans="1:255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88">
        <v>45781</v>
      </c>
      <c r="J1" s="195">
        <v>45767</v>
      </c>
      <c r="K1" s="4">
        <v>45752</v>
      </c>
      <c r="L1" s="195">
        <v>45725</v>
      </c>
      <c r="M1" s="188">
        <v>45724</v>
      </c>
      <c r="N1" s="184">
        <v>45718</v>
      </c>
      <c r="O1" s="188">
        <v>45710</v>
      </c>
      <c r="P1" s="183">
        <v>45669</v>
      </c>
      <c r="Q1" s="5">
        <v>45641</v>
      </c>
      <c r="R1" s="183">
        <v>45633</v>
      </c>
      <c r="S1" s="188">
        <v>45634</v>
      </c>
      <c r="T1" s="6"/>
      <c r="U1" s="7"/>
      <c r="V1" s="7"/>
      <c r="W1" s="7"/>
      <c r="X1" s="8"/>
      <c r="Y1" s="9"/>
      <c r="Z1" s="9"/>
      <c r="AA1" s="13"/>
      <c r="AB1" s="14"/>
      <c r="AC1" s="14"/>
      <c r="AD1" s="14"/>
      <c r="AE1" s="15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</row>
    <row r="2" spans="1:25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1632</v>
      </c>
      <c r="J2" s="184" t="s">
        <v>1298</v>
      </c>
      <c r="K2" s="17" t="s">
        <v>218</v>
      </c>
      <c r="L2" s="184" t="s">
        <v>31</v>
      </c>
      <c r="M2" s="189" t="s">
        <v>31</v>
      </c>
      <c r="N2" s="184" t="s">
        <v>1379</v>
      </c>
      <c r="O2" s="189" t="s">
        <v>1533</v>
      </c>
      <c r="P2" s="184" t="s">
        <v>253</v>
      </c>
      <c r="Q2" s="17" t="s">
        <v>1588</v>
      </c>
      <c r="R2" s="184" t="s">
        <v>886</v>
      </c>
      <c r="S2" s="189" t="s">
        <v>31</v>
      </c>
      <c r="T2" s="19"/>
      <c r="U2" s="20"/>
      <c r="V2" s="20"/>
      <c r="W2" s="20"/>
      <c r="X2" s="21"/>
      <c r="Y2" s="9"/>
      <c r="Z2" s="9"/>
      <c r="AA2" s="24"/>
      <c r="AB2" s="194"/>
      <c r="AC2" s="194"/>
      <c r="AD2" s="194"/>
      <c r="AE2" s="25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</row>
    <row r="3" spans="1:25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1633</v>
      </c>
      <c r="J3" s="185" t="s">
        <v>51</v>
      </c>
      <c r="K3" s="2" t="s">
        <v>32</v>
      </c>
      <c r="L3" s="185" t="s">
        <v>1496</v>
      </c>
      <c r="M3" s="190" t="s">
        <v>32</v>
      </c>
      <c r="N3" s="185" t="s">
        <v>251</v>
      </c>
      <c r="O3" s="190" t="s">
        <v>32</v>
      </c>
      <c r="P3" s="185" t="s">
        <v>413</v>
      </c>
      <c r="Q3" s="2" t="s">
        <v>413</v>
      </c>
      <c r="R3" s="185" t="s">
        <v>51</v>
      </c>
      <c r="S3" s="190" t="s">
        <v>32</v>
      </c>
      <c r="T3" s="27"/>
      <c r="U3" s="21"/>
      <c r="V3" s="21"/>
      <c r="W3" s="21"/>
      <c r="X3" s="21"/>
      <c r="Y3" s="9"/>
      <c r="Z3" s="9"/>
      <c r="AA3" s="24"/>
      <c r="AB3" s="194"/>
      <c r="AC3" s="194"/>
      <c r="AD3" s="194"/>
      <c r="AE3" s="25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</row>
    <row r="4" spans="1:255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1016</v>
      </c>
      <c r="J4" s="185" t="s">
        <v>1299</v>
      </c>
      <c r="K4" s="2" t="s">
        <v>1299</v>
      </c>
      <c r="L4" s="185" t="s">
        <v>1016</v>
      </c>
      <c r="M4" s="190" t="s">
        <v>1016</v>
      </c>
      <c r="N4" s="185" t="s">
        <v>1299</v>
      </c>
      <c r="O4" s="190" t="s">
        <v>1016</v>
      </c>
      <c r="P4" s="185" t="s">
        <v>1034</v>
      </c>
      <c r="Q4" s="2" t="s">
        <v>42</v>
      </c>
      <c r="R4" s="185" t="s">
        <v>1016</v>
      </c>
      <c r="S4" s="190" t="s">
        <v>1016</v>
      </c>
      <c r="T4" s="27"/>
      <c r="U4" s="21"/>
      <c r="V4" s="21"/>
      <c r="W4" s="21"/>
      <c r="X4" s="21"/>
      <c r="Y4" s="9"/>
      <c r="Z4" s="9"/>
      <c r="AA4" s="24"/>
      <c r="AB4" s="194"/>
      <c r="AC4" s="194"/>
      <c r="AD4" s="194"/>
      <c r="AE4" s="25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</row>
    <row r="5" spans="1:255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1094</v>
      </c>
      <c r="G5" s="18" t="s">
        <v>11</v>
      </c>
      <c r="H5" s="2"/>
      <c r="I5" s="190">
        <v>3</v>
      </c>
      <c r="J5" s="185">
        <v>1</v>
      </c>
      <c r="K5" s="2">
        <v>2</v>
      </c>
      <c r="L5" s="185">
        <v>1</v>
      </c>
      <c r="M5" s="190">
        <v>1</v>
      </c>
      <c r="N5" s="185">
        <v>2</v>
      </c>
      <c r="O5" s="190">
        <v>1</v>
      </c>
      <c r="P5" s="185">
        <v>14</v>
      </c>
      <c r="Q5" s="2">
        <v>112</v>
      </c>
      <c r="R5" s="185">
        <v>2</v>
      </c>
      <c r="S5" s="190">
        <v>1</v>
      </c>
      <c r="T5" s="28"/>
      <c r="U5" s="29"/>
      <c r="V5" s="29"/>
      <c r="W5" s="29"/>
      <c r="X5" s="29"/>
      <c r="Y5" s="9"/>
      <c r="Z5" s="9"/>
      <c r="AA5" s="24"/>
      <c r="AB5" s="194"/>
      <c r="AC5" s="194"/>
      <c r="AD5" s="194"/>
      <c r="AE5" s="25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</row>
    <row r="6" spans="1:255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122</v>
      </c>
      <c r="E6" s="2">
        <f>LARGE(H6:X6,1)+LARGE(H6:X6,2)+LARGE(H6:X6,3)+LARGE(H6:X6,4)+LARGE(H6:X6,5)+F6</f>
        <v>25</v>
      </c>
      <c r="F6" s="238"/>
      <c r="G6" s="30">
        <f>COUNT(H6:S6)</f>
        <v>4</v>
      </c>
      <c r="H6" s="31"/>
      <c r="I6" s="191" t="s">
        <v>13</v>
      </c>
      <c r="J6" s="186" t="s">
        <v>13</v>
      </c>
      <c r="K6" s="31" t="s">
        <v>13</v>
      </c>
      <c r="L6" s="186">
        <v>3</v>
      </c>
      <c r="M6" s="191" t="s">
        <v>13</v>
      </c>
      <c r="N6" s="186">
        <v>10</v>
      </c>
      <c r="O6" s="191" t="s">
        <v>13</v>
      </c>
      <c r="P6" s="202">
        <v>6</v>
      </c>
      <c r="Q6" s="94" t="s">
        <v>13</v>
      </c>
      <c r="R6" s="186">
        <v>6</v>
      </c>
      <c r="S6" s="191" t="s">
        <v>13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24"/>
      <c r="AB6" s="194"/>
      <c r="AC6" s="194"/>
      <c r="AD6" s="194"/>
      <c r="AE6" s="25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</row>
    <row r="7" spans="1:255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1226</v>
      </c>
      <c r="E7" s="2">
        <f>LARGE(H7:X7,1)+LARGE(H7:X7,2)+LARGE(H7:X7,3)+LARGE(H7:X7,4)+LARGE(H7:X7,5)+F7</f>
        <v>20</v>
      </c>
      <c r="F7" s="239">
        <v>20</v>
      </c>
      <c r="G7" s="30">
        <f>COUNT(H7:S7)</f>
        <v>0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202" t="s">
        <v>13</v>
      </c>
      <c r="Q7" s="94" t="s">
        <v>13</v>
      </c>
      <c r="R7" s="186" t="s">
        <v>13</v>
      </c>
      <c r="S7" s="191" t="s">
        <v>13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24"/>
      <c r="AB7" s="194"/>
      <c r="AC7" s="194"/>
      <c r="AD7" s="194"/>
      <c r="AE7" s="25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</row>
    <row r="8" spans="1:255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1227</v>
      </c>
      <c r="E8" s="2">
        <f>LARGE(H8:X8,1)+LARGE(H8:X8,2)+LARGE(H8:X8,3)+LARGE(H8:X8,4)+LARGE(H8:X8,5)+F8</f>
        <v>20</v>
      </c>
      <c r="F8" s="239">
        <v>20</v>
      </c>
      <c r="G8" s="30">
        <f>COUNT(H8:S8)</f>
        <v>0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202" t="s">
        <v>13</v>
      </c>
      <c r="Q8" s="94" t="s">
        <v>13</v>
      </c>
      <c r="R8" s="186" t="s">
        <v>13</v>
      </c>
      <c r="S8" s="191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24"/>
      <c r="AB8" s="194"/>
      <c r="AC8" s="194"/>
      <c r="AD8" s="194"/>
      <c r="AE8" s="25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</row>
    <row r="9" spans="1:255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1228</v>
      </c>
      <c r="E9" s="2">
        <f>LARGE(H9:X9,1)+LARGE(H9:X9,2)+LARGE(H9:X9,3)+LARGE(H9:X9,4)+LARGE(H9:X9,5)+F9</f>
        <v>20</v>
      </c>
      <c r="F9" s="239">
        <v>20</v>
      </c>
      <c r="G9" s="30">
        <f>COUNT(H9:S9)</f>
        <v>0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202" t="s">
        <v>13</v>
      </c>
      <c r="Q9" s="94" t="s">
        <v>13</v>
      </c>
      <c r="R9" s="186" t="s">
        <v>13</v>
      </c>
      <c r="S9" s="191" t="s">
        <v>13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24"/>
      <c r="AB9" s="194"/>
      <c r="AC9" s="194"/>
      <c r="AD9" s="194"/>
      <c r="AE9" s="25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1229</v>
      </c>
      <c r="E10" s="2">
        <f>LARGE(H10:X10,1)+LARGE(H10:X10,2)+LARGE(H10:X10,3)+LARGE(H10:X10,4)+LARGE(H10:X10,5)+F10</f>
        <v>20</v>
      </c>
      <c r="F10" s="239">
        <v>20</v>
      </c>
      <c r="G10" s="30">
        <f>COUNT(H10:S10)</f>
        <v>0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202" t="s">
        <v>13</v>
      </c>
      <c r="Q10" s="94" t="s">
        <v>13</v>
      </c>
      <c r="R10" s="186" t="s">
        <v>13</v>
      </c>
      <c r="S10" s="191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24"/>
      <c r="AB10" s="194"/>
      <c r="AC10" s="194"/>
      <c r="AD10" s="194"/>
      <c r="AE10" s="25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123</v>
      </c>
      <c r="E11" s="2">
        <f>LARGE(H11:X11,1)+LARGE(H11:X11,2)+LARGE(H11:X11,3)+LARGE(H11:X11,4)+LARGE(H11:X11,5)+F11</f>
        <v>20</v>
      </c>
      <c r="F11" s="238"/>
      <c r="G11" s="30">
        <f>COUNT(H11:S11)</f>
        <v>2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202">
        <v>10</v>
      </c>
      <c r="Q11" s="94">
        <v>10</v>
      </c>
      <c r="R11" s="186" t="s">
        <v>13</v>
      </c>
      <c r="S11" s="191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24"/>
      <c r="AB11" s="194"/>
      <c r="AC11" s="194"/>
      <c r="AD11" s="194"/>
      <c r="AE11" s="25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383</v>
      </c>
      <c r="E12" s="2">
        <f>LARGE(H12:X12,1)+LARGE(H12:X12,2)+LARGE(H12:X12,3)+LARGE(H12:X12,4)+LARGE(H12:X12,5)+F12</f>
        <v>12</v>
      </c>
      <c r="F12" s="238"/>
      <c r="G12" s="30">
        <f>COUNT(H12:S12)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202">
        <v>12</v>
      </c>
      <c r="Q12" s="94" t="s">
        <v>13</v>
      </c>
      <c r="R12" s="186" t="s">
        <v>13</v>
      </c>
      <c r="S12" s="191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24"/>
      <c r="AB12" s="194"/>
      <c r="AC12" s="194"/>
      <c r="AD12" s="194"/>
      <c r="AE12" s="25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ht="17.149999999999999" customHeight="1" x14ac:dyDescent="0.35">
      <c r="A13" s="30">
        <v>8</v>
      </c>
      <c r="B13" s="30">
        <v>8</v>
      </c>
      <c r="C13" s="30">
        <f>B13-A13</f>
        <v>0</v>
      </c>
      <c r="D13" s="2" t="s">
        <v>369</v>
      </c>
      <c r="E13" s="2">
        <f>LARGE(H13:X13,1)+LARGE(H13:X13,2)+LARGE(H13:X13,3)+LARGE(H13:X13,4)+LARGE(H13:X13,5)+F13</f>
        <v>10</v>
      </c>
      <c r="F13" s="239"/>
      <c r="G13" s="30">
        <f>COUNT(H13:S13)</f>
        <v>1</v>
      </c>
      <c r="H13" s="31"/>
      <c r="I13" s="191" t="s">
        <v>13</v>
      </c>
      <c r="J13" s="186" t="s">
        <v>13</v>
      </c>
      <c r="K13" s="31">
        <v>10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202" t="s">
        <v>13</v>
      </c>
      <c r="Q13" s="94" t="s">
        <v>13</v>
      </c>
      <c r="R13" s="186" t="s">
        <v>13</v>
      </c>
      <c r="S13" s="191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24"/>
      <c r="AB13" s="194"/>
      <c r="AC13" s="194"/>
      <c r="AD13" s="194"/>
      <c r="AE13" s="25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275</v>
      </c>
      <c r="E14" s="2">
        <f>LARGE(H14:X14,1)+LARGE(H14:X14,2)+LARGE(H14:X14,3)+LARGE(H14:X14,4)+LARGE(H14:X14,5)+F14</f>
        <v>8</v>
      </c>
      <c r="F14" s="238"/>
      <c r="G14" s="30">
        <f>COUNT(H14:S14)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202">
        <v>8</v>
      </c>
      <c r="Q14" s="94" t="s">
        <v>13</v>
      </c>
      <c r="R14" s="186" t="s">
        <v>13</v>
      </c>
      <c r="S14" s="191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24"/>
      <c r="AB14" s="194"/>
      <c r="AC14" s="194"/>
      <c r="AD14" s="194"/>
      <c r="AE14" s="25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829</v>
      </c>
      <c r="E15" s="2">
        <f>LARGE(H15:X15,1)+LARGE(H15:X15,2)+LARGE(H15:X15,3)+LARGE(H15:X15,4)+LARGE(H15:X15,5)+F15</f>
        <v>8</v>
      </c>
      <c r="F15" s="238"/>
      <c r="G15" s="30">
        <f>COUNT(H15:S15)</f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>
        <v>8</v>
      </c>
      <c r="O15" s="191" t="s">
        <v>13</v>
      </c>
      <c r="P15" s="202" t="s">
        <v>13</v>
      </c>
      <c r="Q15" s="94" t="s">
        <v>13</v>
      </c>
      <c r="R15" s="186" t="s">
        <v>13</v>
      </c>
      <c r="S15" s="191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24"/>
      <c r="AB15" s="194"/>
      <c r="AC15" s="194"/>
      <c r="AD15" s="194"/>
      <c r="AE15" s="25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1230</v>
      </c>
      <c r="E16" s="2">
        <f>LARGE(H16:X16,1)+LARGE(H16:X16,2)+LARGE(H16:X16,3)+LARGE(H16:X16,4)+LARGE(H16:X16,5)+F16</f>
        <v>8</v>
      </c>
      <c r="F16" s="239"/>
      <c r="G16" s="30">
        <f>COUNT(H16:S16)</f>
        <v>1</v>
      </c>
      <c r="H16" s="31"/>
      <c r="I16" s="191" t="s">
        <v>13</v>
      </c>
      <c r="J16" s="186" t="s">
        <v>13</v>
      </c>
      <c r="K16" s="31">
        <v>8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202" t="s">
        <v>13</v>
      </c>
      <c r="Q16" s="94" t="s">
        <v>13</v>
      </c>
      <c r="R16" s="186" t="s">
        <v>13</v>
      </c>
      <c r="S16" s="191" t="s">
        <v>13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24"/>
      <c r="AB16" s="194"/>
      <c r="AC16" s="194"/>
      <c r="AD16" s="194"/>
      <c r="AE16" s="25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</row>
    <row r="17" spans="1:255" ht="17.149999999999999" customHeight="1" x14ac:dyDescent="0.35">
      <c r="A17" s="30">
        <v>12</v>
      </c>
      <c r="B17" s="30"/>
      <c r="C17" s="30"/>
      <c r="D17" s="18" t="s">
        <v>1643</v>
      </c>
      <c r="E17" s="2">
        <f>LARGE(H17:X17,1)+LARGE(H17:X17,2)+LARGE(H17:X17,3)+LARGE(H17:X17,4)+LARGE(H17:X17,5)+F17</f>
        <v>6</v>
      </c>
      <c r="F17" s="238"/>
      <c r="G17" s="30">
        <f>COUNT(H17:S17)</f>
        <v>1</v>
      </c>
      <c r="H17" s="31"/>
      <c r="I17" s="191">
        <v>6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202" t="s">
        <v>13</v>
      </c>
      <c r="Q17" s="94" t="s">
        <v>13</v>
      </c>
      <c r="R17" s="186" t="s">
        <v>13</v>
      </c>
      <c r="S17" s="191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24"/>
      <c r="AB17" s="194"/>
      <c r="AC17" s="194"/>
      <c r="AD17" s="194"/>
      <c r="AE17" s="25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</row>
    <row r="18" spans="1:255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646</v>
      </c>
      <c r="E18" s="2">
        <f>LARGE(H18:X18,1)+LARGE(H18:X18,2)+LARGE(H18:X18,3)+LARGE(H18:X18,4)+LARGE(H18:X18,5)+F18</f>
        <v>6</v>
      </c>
      <c r="F18" s="238"/>
      <c r="G18" s="30">
        <f>COUNT(H18:S18)</f>
        <v>2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>
        <v>3</v>
      </c>
      <c r="P18" s="202" t="s">
        <v>13</v>
      </c>
      <c r="Q18" s="94" t="s">
        <v>13</v>
      </c>
      <c r="R18" s="186" t="s">
        <v>13</v>
      </c>
      <c r="S18" s="191">
        <v>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24"/>
      <c r="AB18" s="194"/>
      <c r="AC18" s="194"/>
      <c r="AD18" s="194"/>
      <c r="AE18" s="25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</row>
    <row r="19" spans="1:255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206</v>
      </c>
      <c r="E19" s="2">
        <f>LARGE(H19:X19,1)+LARGE(H19:X19,2)+LARGE(H19:X19,3)+LARGE(H19:X19,4)+LARGE(H19:X19,5)+F19</f>
        <v>5</v>
      </c>
      <c r="F19" s="238"/>
      <c r="G19" s="30">
        <f>COUNT(H19:S19)</f>
        <v>1</v>
      </c>
      <c r="H19" s="31"/>
      <c r="I19" s="191" t="s">
        <v>13</v>
      </c>
      <c r="J19" s="186">
        <v>5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202" t="s">
        <v>13</v>
      </c>
      <c r="Q19" s="94" t="s">
        <v>13</v>
      </c>
      <c r="R19" s="186" t="s">
        <v>13</v>
      </c>
      <c r="S19" s="191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24"/>
      <c r="AB19" s="194"/>
      <c r="AC19" s="194"/>
      <c r="AD19" s="194"/>
      <c r="AE19" s="25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</row>
    <row r="20" spans="1:255" ht="17.149999999999999" customHeight="1" x14ac:dyDescent="0.35">
      <c r="A20" s="30">
        <v>15</v>
      </c>
      <c r="B20" s="30">
        <v>14</v>
      </c>
      <c r="C20" s="30">
        <f>B20-A20</f>
        <v>-1</v>
      </c>
      <c r="D20" s="2" t="s">
        <v>224</v>
      </c>
      <c r="E20" s="2">
        <f>LARGE(H20:X20,1)+LARGE(H20:X20,2)+LARGE(H20:X20,3)+LARGE(H20:X20,4)+LARGE(H20:X20,5)+F20</f>
        <v>4</v>
      </c>
      <c r="F20" s="239"/>
      <c r="G20" s="30">
        <f>COUNT(H20:S20)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202" t="s">
        <v>13</v>
      </c>
      <c r="Q20" s="94" t="s">
        <v>13</v>
      </c>
      <c r="R20" s="186">
        <v>4</v>
      </c>
      <c r="S20" s="191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24"/>
      <c r="AB20" s="194"/>
      <c r="AC20" s="194"/>
      <c r="AD20" s="194"/>
      <c r="AE20" s="25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</row>
    <row r="21" spans="1:255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1088</v>
      </c>
      <c r="E21" s="2">
        <f>LARGE(H21:X21,1)+LARGE(H21:X21,2)+LARGE(H21:X21,3)+LARGE(H21:X21,4)+LARGE(H21:X21,5)+F21</f>
        <v>4</v>
      </c>
      <c r="F21" s="238"/>
      <c r="G21" s="30">
        <f>COUNT(H21:S21)</f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202">
        <v>4</v>
      </c>
      <c r="Q21" s="94" t="s">
        <v>13</v>
      </c>
      <c r="R21" s="186" t="s">
        <v>13</v>
      </c>
      <c r="S21" s="191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24"/>
      <c r="AB21" s="194"/>
      <c r="AC21" s="194"/>
      <c r="AD21" s="194"/>
      <c r="AE21" s="25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</row>
    <row r="22" spans="1:255" ht="17.149999999999999" customHeight="1" x14ac:dyDescent="0.35">
      <c r="A22" s="30">
        <v>17</v>
      </c>
      <c r="B22" s="30"/>
      <c r="C22" s="30"/>
      <c r="D22" s="18" t="s">
        <v>1644</v>
      </c>
      <c r="E22" s="2">
        <f>LARGE(H22:X22,1)+LARGE(H22:X22,2)+LARGE(H22:X22,3)+LARGE(H22:X22,4)+LARGE(H22:X22,5)+F22</f>
        <v>4</v>
      </c>
      <c r="F22" s="238"/>
      <c r="G22" s="30">
        <f>COUNT(H22:S22)</f>
        <v>1</v>
      </c>
      <c r="H22" s="31"/>
      <c r="I22" s="191">
        <v>4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202" t="s">
        <v>13</v>
      </c>
      <c r="Q22" s="94" t="s">
        <v>13</v>
      </c>
      <c r="R22" s="186" t="s">
        <v>13</v>
      </c>
      <c r="S22" s="191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24"/>
      <c r="AB22" s="194"/>
      <c r="AC22" s="194"/>
      <c r="AD22" s="194"/>
      <c r="AE22" s="25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</row>
    <row r="23" spans="1:255" ht="17.149999999999999" customHeight="1" x14ac:dyDescent="0.35">
      <c r="A23" s="30">
        <v>18</v>
      </c>
      <c r="B23" s="30">
        <v>16</v>
      </c>
      <c r="C23" s="30">
        <f>B23-A23</f>
        <v>-2</v>
      </c>
      <c r="D23" s="2" t="s">
        <v>1089</v>
      </c>
      <c r="E23" s="2">
        <f>LARGE(H23:X23,1)+LARGE(H23:X23,2)+LARGE(H23:X23,3)+LARGE(H23:X23,4)+LARGE(H23:X23,5)+F23</f>
        <v>3</v>
      </c>
      <c r="F23" s="239"/>
      <c r="G23" s="30">
        <f>COUNT(H23:S23)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202">
        <v>3</v>
      </c>
      <c r="Q23" s="94" t="s">
        <v>13</v>
      </c>
      <c r="R23" s="186" t="s">
        <v>13</v>
      </c>
      <c r="S23" s="191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24"/>
      <c r="AB23" s="194"/>
      <c r="AC23" s="194"/>
      <c r="AD23" s="194"/>
      <c r="AE23" s="25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</row>
    <row r="24" spans="1:255" ht="17.149999999999999" customHeight="1" x14ac:dyDescent="0.35">
      <c r="A24" s="30">
        <v>19</v>
      </c>
      <c r="B24" s="30">
        <v>17</v>
      </c>
      <c r="C24" s="30">
        <f>B24-A24</f>
        <v>-2</v>
      </c>
      <c r="D24" s="18" t="s">
        <v>1489</v>
      </c>
      <c r="E24" s="2">
        <f>LARGE(H24:X24,1)+LARGE(H24:X24,2)+LARGE(H24:X24,3)+LARGE(H24:X24,4)+LARGE(H24:X24,5)+F24</f>
        <v>3</v>
      </c>
      <c r="F24" s="239"/>
      <c r="G24" s="30">
        <f>COUNT(H24:S24)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>
        <v>3</v>
      </c>
      <c r="N24" s="186" t="s">
        <v>13</v>
      </c>
      <c r="O24" s="191" t="s">
        <v>13</v>
      </c>
      <c r="P24" s="202" t="s">
        <v>13</v>
      </c>
      <c r="Q24" s="94" t="s">
        <v>13</v>
      </c>
      <c r="R24" s="186" t="s">
        <v>13</v>
      </c>
      <c r="S24" s="191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24"/>
      <c r="AB24" s="194"/>
      <c r="AC24" s="194"/>
      <c r="AD24" s="194"/>
      <c r="AE24" s="25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</row>
    <row r="25" spans="1:255" ht="17.149999999999999" customHeight="1" x14ac:dyDescent="0.35">
      <c r="A25" s="30">
        <v>20</v>
      </c>
      <c r="B25" s="30"/>
      <c r="C25" s="30"/>
      <c r="D25" s="2" t="s">
        <v>1645</v>
      </c>
      <c r="E25" s="2">
        <f>LARGE(H25:X25,1)+LARGE(H25:X25,2)+LARGE(H25:X25,3)+LARGE(H25:X25,4)+LARGE(H25:X25,5)+F25</f>
        <v>3</v>
      </c>
      <c r="F25" s="239"/>
      <c r="G25" s="30">
        <f>COUNT(H25:S25)</f>
        <v>1</v>
      </c>
      <c r="H25" s="31"/>
      <c r="I25" s="191">
        <v>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202" t="s">
        <v>13</v>
      </c>
      <c r="Q25" s="94" t="s">
        <v>13</v>
      </c>
      <c r="R25" s="186" t="s">
        <v>13</v>
      </c>
      <c r="S25" s="191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24"/>
      <c r="AB25" s="194"/>
      <c r="AC25" s="194"/>
      <c r="AD25" s="194"/>
      <c r="AE25" s="25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</row>
    <row r="26" spans="1:255" ht="17.149999999999999" customHeight="1" x14ac:dyDescent="0.35">
      <c r="A26" s="30">
        <v>21</v>
      </c>
      <c r="B26" s="30">
        <v>18</v>
      </c>
      <c r="C26" s="30">
        <f>B26-A26</f>
        <v>-3</v>
      </c>
      <c r="D26" s="2" t="s">
        <v>416</v>
      </c>
      <c r="E26" s="2">
        <f>LARGE(H26:X26,1)+LARGE(H26:X26,2)+LARGE(H26:X26,3)+LARGE(H26:X26,4)+LARGE(H26:X26,5)+F26</f>
        <v>2</v>
      </c>
      <c r="F26" s="239"/>
      <c r="G26" s="30">
        <f>COUNT(H26:S26)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202">
        <v>2</v>
      </c>
      <c r="Q26" s="94" t="s">
        <v>13</v>
      </c>
      <c r="R26" s="186" t="s">
        <v>13</v>
      </c>
      <c r="S26" s="191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24"/>
      <c r="AB26" s="194"/>
      <c r="AC26" s="194"/>
      <c r="AD26" s="194"/>
      <c r="AE26" s="25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</row>
    <row r="27" spans="1:255" ht="17.149999999999999" customHeight="1" x14ac:dyDescent="0.35">
      <c r="A27" s="30">
        <v>22</v>
      </c>
      <c r="B27" s="30">
        <v>19</v>
      </c>
      <c r="C27" s="30">
        <f>B27-A27</f>
        <v>-3</v>
      </c>
      <c r="D27" s="18" t="s">
        <v>1090</v>
      </c>
      <c r="E27" s="2">
        <f>LARGE(H27:X27,1)+LARGE(H27:X27,2)+LARGE(H27:X27,3)+LARGE(H27:X27,4)+LARGE(H27:X27,5)+F27</f>
        <v>1</v>
      </c>
      <c r="F27" s="238"/>
      <c r="G27" s="30">
        <f>COUNT(H27:S27)</f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202">
        <v>1</v>
      </c>
      <c r="Q27" s="94" t="s">
        <v>13</v>
      </c>
      <c r="R27" s="186" t="s">
        <v>13</v>
      </c>
      <c r="S27" s="191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24"/>
      <c r="AB27" s="194"/>
      <c r="AC27" s="194"/>
      <c r="AD27" s="194"/>
      <c r="AE27" s="25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</row>
    <row r="28" spans="1:255" ht="17.149999999999999" customHeight="1" x14ac:dyDescent="0.35">
      <c r="A28" s="2"/>
      <c r="B28" s="30"/>
      <c r="C28" s="30"/>
      <c r="D28" s="18"/>
      <c r="E28" s="2">
        <f t="shared" ref="E6:E38" si="0">LARGE(H28:X28,1)+LARGE(H28:X28,2)+LARGE(H28:X28,3)+LARGE(H28:X28,4)+LARGE(H28:X28,5)+F28</f>
        <v>0</v>
      </c>
      <c r="F28" s="238"/>
      <c r="G28" s="30">
        <f t="shared" ref="G6:G38" si="1">COUNT(H28:S28)</f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202" t="s">
        <v>13</v>
      </c>
      <c r="Q28" s="94" t="s">
        <v>13</v>
      </c>
      <c r="R28" s="186" t="s">
        <v>13</v>
      </c>
      <c r="S28" s="191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24"/>
      <c r="AB28" s="194"/>
      <c r="AC28" s="194"/>
      <c r="AD28" s="194"/>
      <c r="AE28" s="25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</row>
    <row r="29" spans="1:255" ht="17.149999999999999" customHeight="1" x14ac:dyDescent="0.35">
      <c r="A29" s="2"/>
      <c r="B29" s="30"/>
      <c r="C29" s="30"/>
      <c r="D29" s="2"/>
      <c r="E29" s="2">
        <f t="shared" si="0"/>
        <v>0</v>
      </c>
      <c r="F29" s="239"/>
      <c r="G29" s="30">
        <f t="shared" si="1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202" t="s">
        <v>13</v>
      </c>
      <c r="Q29" s="94" t="s">
        <v>13</v>
      </c>
      <c r="R29" s="186" t="s">
        <v>13</v>
      </c>
      <c r="S29" s="191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24"/>
      <c r="AB29" s="194"/>
      <c r="AC29" s="194"/>
      <c r="AD29" s="194"/>
      <c r="AE29" s="25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</row>
    <row r="30" spans="1:255" ht="17.149999999999999" customHeight="1" x14ac:dyDescent="0.35">
      <c r="A30" s="2"/>
      <c r="B30" s="30"/>
      <c r="C30" s="30"/>
      <c r="D30" s="18"/>
      <c r="E30" s="2">
        <f t="shared" si="0"/>
        <v>0</v>
      </c>
      <c r="F30" s="238"/>
      <c r="G30" s="30">
        <f t="shared" si="1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202" t="s">
        <v>13</v>
      </c>
      <c r="Q30" s="94" t="s">
        <v>13</v>
      </c>
      <c r="R30" s="186" t="s">
        <v>13</v>
      </c>
      <c r="S30" s="191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24"/>
      <c r="AB30" s="194"/>
      <c r="AC30" s="194"/>
      <c r="AD30" s="194"/>
      <c r="AE30" s="25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</row>
    <row r="31" spans="1:255" ht="17.149999999999999" customHeight="1" x14ac:dyDescent="0.35">
      <c r="A31" s="2"/>
      <c r="B31" s="30"/>
      <c r="C31" s="30"/>
      <c r="D31" s="18"/>
      <c r="E31" s="2">
        <f t="shared" si="0"/>
        <v>0</v>
      </c>
      <c r="F31" s="238"/>
      <c r="G31" s="30">
        <f t="shared" si="1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202" t="s">
        <v>13</v>
      </c>
      <c r="Q31" s="94" t="s">
        <v>13</v>
      </c>
      <c r="R31" s="186" t="s">
        <v>13</v>
      </c>
      <c r="S31" s="191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24"/>
      <c r="AB31" s="194"/>
      <c r="AC31" s="194"/>
      <c r="AD31" s="194"/>
      <c r="AE31" s="25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</row>
    <row r="32" spans="1:255" ht="17.149999999999999" customHeight="1" x14ac:dyDescent="0.35">
      <c r="A32" s="2"/>
      <c r="B32" s="30"/>
      <c r="C32" s="30"/>
      <c r="D32" s="18"/>
      <c r="E32" s="2">
        <f t="shared" si="0"/>
        <v>0</v>
      </c>
      <c r="F32" s="238"/>
      <c r="G32" s="30">
        <f t="shared" si="1"/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202" t="s">
        <v>13</v>
      </c>
      <c r="Q32" s="94" t="s">
        <v>13</v>
      </c>
      <c r="R32" s="186" t="s">
        <v>13</v>
      </c>
      <c r="S32" s="191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24"/>
      <c r="AB32" s="194"/>
      <c r="AC32" s="194"/>
      <c r="AD32" s="194"/>
      <c r="AE32" s="25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</row>
    <row r="33" spans="1:255" ht="17.149999999999999" customHeight="1" x14ac:dyDescent="0.35">
      <c r="A33" s="2"/>
      <c r="B33" s="30"/>
      <c r="C33" s="30"/>
      <c r="D33" s="2"/>
      <c r="E33" s="2">
        <f t="shared" si="0"/>
        <v>0</v>
      </c>
      <c r="F33" s="239"/>
      <c r="G33" s="30">
        <f t="shared" si="1"/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202" t="s">
        <v>13</v>
      </c>
      <c r="Q33" s="94" t="s">
        <v>13</v>
      </c>
      <c r="R33" s="186" t="s">
        <v>13</v>
      </c>
      <c r="S33" s="191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24"/>
      <c r="AB33" s="194"/>
      <c r="AC33" s="194"/>
      <c r="AD33" s="194"/>
      <c r="AE33" s="25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</row>
    <row r="34" spans="1:255" ht="17.149999999999999" customHeight="1" x14ac:dyDescent="0.35">
      <c r="A34" s="2"/>
      <c r="B34" s="30"/>
      <c r="C34" s="30"/>
      <c r="D34" s="18"/>
      <c r="E34" s="2">
        <f t="shared" si="0"/>
        <v>0</v>
      </c>
      <c r="F34" s="238"/>
      <c r="G34" s="30">
        <f t="shared" si="1"/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202" t="s">
        <v>13</v>
      </c>
      <c r="Q34" s="94" t="s">
        <v>13</v>
      </c>
      <c r="R34" s="186" t="s">
        <v>13</v>
      </c>
      <c r="S34" s="191" t="s">
        <v>13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24"/>
      <c r="AB34" s="194"/>
      <c r="AC34" s="194"/>
      <c r="AD34" s="194"/>
      <c r="AE34" s="25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</row>
    <row r="35" spans="1:255" ht="17.149999999999999" customHeight="1" x14ac:dyDescent="0.35">
      <c r="A35" s="2"/>
      <c r="B35" s="30"/>
      <c r="C35" s="30"/>
      <c r="D35" s="18"/>
      <c r="E35" s="2">
        <f t="shared" si="0"/>
        <v>0</v>
      </c>
      <c r="F35" s="239"/>
      <c r="G35" s="30">
        <f t="shared" si="1"/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202" t="s">
        <v>13</v>
      </c>
      <c r="Q35" s="94" t="s">
        <v>13</v>
      </c>
      <c r="R35" s="186" t="s">
        <v>13</v>
      </c>
      <c r="S35" s="191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24"/>
      <c r="AB35" s="194"/>
      <c r="AC35" s="194"/>
      <c r="AD35" s="194"/>
      <c r="AE35" s="25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</row>
    <row r="36" spans="1:255" ht="17.149999999999999" customHeight="1" x14ac:dyDescent="0.35">
      <c r="A36" s="2"/>
      <c r="B36" s="30"/>
      <c r="C36" s="30"/>
      <c r="D36" s="18"/>
      <c r="E36" s="2">
        <f t="shared" si="0"/>
        <v>0</v>
      </c>
      <c r="F36" s="239"/>
      <c r="G36" s="30">
        <f t="shared" si="1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202" t="s">
        <v>13</v>
      </c>
      <c r="Q36" s="94" t="s">
        <v>13</v>
      </c>
      <c r="R36" s="186" t="s">
        <v>13</v>
      </c>
      <c r="S36" s="191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24"/>
      <c r="AB36" s="194"/>
      <c r="AC36" s="194"/>
      <c r="AD36" s="194"/>
      <c r="AE36" s="25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</row>
    <row r="37" spans="1:255" ht="17.149999999999999" customHeight="1" x14ac:dyDescent="0.35">
      <c r="A37" s="2"/>
      <c r="B37" s="30"/>
      <c r="C37" s="30"/>
      <c r="D37" s="18"/>
      <c r="E37" s="2">
        <f t="shared" si="0"/>
        <v>0</v>
      </c>
      <c r="F37" s="239"/>
      <c r="G37" s="30">
        <f t="shared" si="1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202" t="s">
        <v>13</v>
      </c>
      <c r="Q37" s="94" t="s">
        <v>13</v>
      </c>
      <c r="R37" s="186" t="s">
        <v>13</v>
      </c>
      <c r="S37" s="191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24"/>
      <c r="AB37" s="194"/>
      <c r="AC37" s="194"/>
      <c r="AD37" s="194"/>
      <c r="AE37" s="25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</row>
    <row r="38" spans="1:255" ht="17.149999999999999" customHeight="1" x14ac:dyDescent="0.35">
      <c r="A38" s="2"/>
      <c r="B38" s="2"/>
      <c r="C38" s="2"/>
      <c r="D38" s="2"/>
      <c r="E38" s="2">
        <f t="shared" si="0"/>
        <v>0</v>
      </c>
      <c r="F38" s="239"/>
      <c r="G38" s="30">
        <f t="shared" si="1"/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202" t="s">
        <v>13</v>
      </c>
      <c r="Q38" s="94" t="s">
        <v>13</v>
      </c>
      <c r="R38" s="186" t="s">
        <v>13</v>
      </c>
      <c r="S38" s="191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24"/>
      <c r="AB38" s="194"/>
      <c r="AC38" s="194"/>
      <c r="AD38" s="194"/>
      <c r="AE38" s="25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</row>
    <row r="39" spans="1:255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35"/>
      <c r="U39" s="35"/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</row>
    <row r="40" spans="1:255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>
        <f>SUM(P6:P38)</f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</row>
    <row r="47" spans="1:255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</row>
    <row r="48" spans="1:255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</row>
    <row r="49" spans="1:255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</row>
    <row r="50" spans="1:255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46"/>
      <c r="AB50" s="47"/>
      <c r="AC50" s="47"/>
      <c r="AD50" s="47"/>
      <c r="AE50" s="48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</row>
  </sheetData>
  <sortState ref="B6:Y27">
    <sortCondition descending="1" ref="E6:E27"/>
    <sortCondition ref="G6:G27"/>
  </sortState>
  <conditionalFormatting sqref="C6:C27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30"/>
  <sheetViews>
    <sheetView showGridLines="0" workbookViewId="0">
      <selection activeCell="K11" sqref="K11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1420</v>
      </c>
      <c r="K2" s="184" t="s">
        <v>1533</v>
      </c>
      <c r="L2" s="189" t="s">
        <v>253</v>
      </c>
      <c r="M2" s="184" t="s">
        <v>1588</v>
      </c>
      <c r="N2" s="189" t="s">
        <v>886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413</v>
      </c>
      <c r="M3" s="185" t="s">
        <v>413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190" t="s">
        <v>1016</v>
      </c>
      <c r="K4" s="185" t="s">
        <v>1016</v>
      </c>
      <c r="L4" s="190" t="s">
        <v>1016</v>
      </c>
      <c r="M4" s="185" t="s">
        <v>42</v>
      </c>
      <c r="N4" s="190" t="s">
        <v>1016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381</v>
      </c>
      <c r="F5" s="237" t="s">
        <v>1094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>B6-A6</f>
        <v>0</v>
      </c>
      <c r="D6" s="18" t="s">
        <v>1231</v>
      </c>
      <c r="E6" s="2">
        <f t="shared" ref="E6:E17" si="0">LARGE(H6:S6,1)+LARGE(H6:S6,2)+LARGE(H6:S6,3)+F6</f>
        <v>31</v>
      </c>
      <c r="F6" s="238">
        <v>20</v>
      </c>
      <c r="G6" s="30">
        <f t="shared" ref="G6:G17" si="1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>B7-A7</f>
        <v>0</v>
      </c>
      <c r="D7" s="18" t="s">
        <v>1230</v>
      </c>
      <c r="E7" s="2">
        <f t="shared" si="0"/>
        <v>20</v>
      </c>
      <c r="F7" s="238">
        <v>20</v>
      </c>
      <c r="G7" s="30">
        <f t="shared" si="1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>B8-A8</f>
        <v>0</v>
      </c>
      <c r="D8" s="18" t="s">
        <v>1091</v>
      </c>
      <c r="E8" s="2">
        <f t="shared" si="0"/>
        <v>6</v>
      </c>
      <c r="F8" s="238"/>
      <c r="G8" s="30">
        <f t="shared" si="1"/>
        <v>1</v>
      </c>
      <c r="H8" s="31"/>
      <c r="I8" s="186" t="s">
        <v>13</v>
      </c>
      <c r="J8" s="191" t="s">
        <v>13</v>
      </c>
      <c r="K8" s="186" t="s">
        <v>13</v>
      </c>
      <c r="L8" s="197">
        <v>6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4</v>
      </c>
      <c r="C9" s="2">
        <f t="shared" ref="C9:C13" si="2">B9-A9</f>
        <v>0</v>
      </c>
      <c r="D9" s="18" t="s">
        <v>592</v>
      </c>
      <c r="E9" s="2">
        <f t="shared" si="0"/>
        <v>5</v>
      </c>
      <c r="F9" s="238"/>
      <c r="G9" s="30">
        <f t="shared" si="1"/>
        <v>1</v>
      </c>
      <c r="H9" s="31"/>
      <c r="I9" s="186" t="s">
        <v>13</v>
      </c>
      <c r="J9" s="191" t="s">
        <v>13</v>
      </c>
      <c r="K9" s="186" t="s">
        <v>13</v>
      </c>
      <c r="L9" s="197" t="s">
        <v>13</v>
      </c>
      <c r="M9" s="202">
        <v>5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5</v>
      </c>
      <c r="C10" s="2">
        <f t="shared" si="2"/>
        <v>0</v>
      </c>
      <c r="D10" s="18" t="s">
        <v>415</v>
      </c>
      <c r="E10" s="2">
        <f t="shared" si="0"/>
        <v>4</v>
      </c>
      <c r="F10" s="238"/>
      <c r="G10" s="30">
        <f t="shared" si="1"/>
        <v>1</v>
      </c>
      <c r="H10" s="31"/>
      <c r="I10" s="186" t="s">
        <v>13</v>
      </c>
      <c r="J10" s="191" t="s">
        <v>13</v>
      </c>
      <c r="K10" s="186" t="s">
        <v>13</v>
      </c>
      <c r="L10" s="197">
        <v>4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2"/>
        <v>0</v>
      </c>
      <c r="D11" s="18" t="s">
        <v>243</v>
      </c>
      <c r="E11" s="2">
        <f t="shared" si="0"/>
        <v>4</v>
      </c>
      <c r="F11" s="238"/>
      <c r="G11" s="30">
        <f t="shared" si="1"/>
        <v>2</v>
      </c>
      <c r="H11" s="31"/>
      <c r="I11" s="186" t="s">
        <v>13</v>
      </c>
      <c r="J11" s="191" t="s">
        <v>13</v>
      </c>
      <c r="K11" s="186" t="s">
        <v>13</v>
      </c>
      <c r="L11" s="197">
        <v>1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7</v>
      </c>
      <c r="C12" s="2">
        <f t="shared" si="2"/>
        <v>0</v>
      </c>
      <c r="D12" s="18" t="s">
        <v>276</v>
      </c>
      <c r="E12" s="2">
        <f t="shared" si="0"/>
        <v>3</v>
      </c>
      <c r="F12" s="239"/>
      <c r="G12" s="30">
        <f t="shared" si="1"/>
        <v>1</v>
      </c>
      <c r="H12" s="31"/>
      <c r="I12" s="186" t="s">
        <v>13</v>
      </c>
      <c r="J12" s="191" t="s">
        <v>13</v>
      </c>
      <c r="K12" s="186" t="s">
        <v>13</v>
      </c>
      <c r="L12" s="197">
        <v>3</v>
      </c>
      <c r="M12" s="202" t="s">
        <v>13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2"/>
        <v>0</v>
      </c>
      <c r="D13" s="18" t="s">
        <v>1092</v>
      </c>
      <c r="E13" s="2">
        <f t="shared" si="0"/>
        <v>2</v>
      </c>
      <c r="F13" s="238"/>
      <c r="G13" s="30">
        <f t="shared" si="1"/>
        <v>1</v>
      </c>
      <c r="H13" s="31"/>
      <c r="I13" s="186" t="s">
        <v>13</v>
      </c>
      <c r="J13" s="191" t="s">
        <v>13</v>
      </c>
      <c r="K13" s="186" t="s">
        <v>13</v>
      </c>
      <c r="L13" s="197">
        <v>2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0"/>
        <v>0</v>
      </c>
      <c r="F16" s="239"/>
      <c r="G16" s="30">
        <f t="shared" si="1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3">LARGE(H18:S18,1)+LARGE(H18:S18,2)+LARGE(H18:S18,3)+F18</f>
        <v>0</v>
      </c>
      <c r="F18" s="239"/>
      <c r="G18" s="30">
        <f t="shared" ref="G18" si="4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461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381</v>
      </c>
      <c r="F5" s="237" t="s">
        <v>1094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414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381</v>
      </c>
      <c r="F5" s="237" t="s">
        <v>1094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69"/>
  <sheetViews>
    <sheetView showGridLines="0" topLeftCell="A22" workbookViewId="0">
      <selection activeCell="L9" sqref="L9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6" width="10.81640625" style="182" customWidth="1"/>
    <col min="17" max="17" width="8.1796875" style="147" customWidth="1"/>
    <col min="18" max="22" width="10.81640625" style="147" hidden="1" customWidth="1"/>
    <col min="23" max="217" width="10.81640625" style="147" customWidth="1"/>
  </cols>
  <sheetData>
    <row r="1" spans="1:217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3">
        <v>45774</v>
      </c>
      <c r="J1" s="188">
        <v>45761</v>
      </c>
      <c r="K1" s="183">
        <v>45759</v>
      </c>
      <c r="L1" s="5">
        <v>45752</v>
      </c>
      <c r="M1" s="183">
        <v>45739</v>
      </c>
      <c r="N1" s="188">
        <v>45669</v>
      </c>
      <c r="O1" s="183">
        <v>45640</v>
      </c>
      <c r="P1" s="5">
        <v>45627</v>
      </c>
      <c r="Q1" s="76"/>
      <c r="R1" s="6"/>
      <c r="S1" s="7"/>
      <c r="T1" s="7"/>
      <c r="U1" s="7"/>
      <c r="V1" s="8"/>
      <c r="W1" s="137"/>
      <c r="X1" s="137"/>
      <c r="Y1" s="148"/>
      <c r="Z1" s="149"/>
      <c r="AA1" s="149"/>
      <c r="AB1" s="149"/>
      <c r="AC1" s="150"/>
      <c r="AD1" s="148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50"/>
    </row>
    <row r="2" spans="1:217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4" t="s">
        <v>1585</v>
      </c>
      <c r="J2" s="189" t="s">
        <v>818</v>
      </c>
      <c r="K2" s="184" t="s">
        <v>1609</v>
      </c>
      <c r="L2" s="17" t="s">
        <v>1317</v>
      </c>
      <c r="M2" s="184" t="s">
        <v>1587</v>
      </c>
      <c r="N2" s="189" t="s">
        <v>253</v>
      </c>
      <c r="O2" s="184" t="s">
        <v>1588</v>
      </c>
      <c r="P2" s="17" t="s">
        <v>927</v>
      </c>
      <c r="Q2" s="59"/>
      <c r="R2" s="19"/>
      <c r="S2" s="20"/>
      <c r="T2" s="20"/>
      <c r="U2" s="20"/>
      <c r="V2" s="21"/>
      <c r="W2" s="137"/>
      <c r="X2" s="137"/>
      <c r="Y2" s="151"/>
      <c r="Z2" s="200"/>
      <c r="AA2" s="200"/>
      <c r="AB2" s="200"/>
      <c r="AC2" s="152"/>
      <c r="AD2" s="151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152"/>
    </row>
    <row r="3" spans="1:217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413</v>
      </c>
      <c r="J3" s="190" t="s">
        <v>413</v>
      </c>
      <c r="K3" s="185" t="s">
        <v>32</v>
      </c>
      <c r="L3" s="2" t="s">
        <v>32</v>
      </c>
      <c r="M3" s="185" t="s">
        <v>413</v>
      </c>
      <c r="N3" s="190" t="s">
        <v>413</v>
      </c>
      <c r="O3" s="185" t="s">
        <v>413</v>
      </c>
      <c r="P3" s="2" t="s">
        <v>32</v>
      </c>
      <c r="Q3" s="59"/>
      <c r="R3" s="27"/>
      <c r="S3" s="21"/>
      <c r="T3" s="21"/>
      <c r="U3" s="21"/>
      <c r="V3" s="21"/>
      <c r="W3" s="137"/>
      <c r="X3" s="137"/>
      <c r="Y3" s="151"/>
      <c r="Z3" s="200"/>
      <c r="AA3" s="200"/>
      <c r="AB3" s="200"/>
      <c r="AC3" s="152"/>
      <c r="AD3" s="151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152"/>
    </row>
    <row r="4" spans="1:217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42</v>
      </c>
      <c r="J4" s="190" t="s">
        <v>42</v>
      </c>
      <c r="K4" s="185" t="s">
        <v>42</v>
      </c>
      <c r="L4" s="2" t="s">
        <v>1318</v>
      </c>
      <c r="M4" s="185" t="s">
        <v>42</v>
      </c>
      <c r="N4" s="190" t="s">
        <v>1034</v>
      </c>
      <c r="O4" s="185" t="s">
        <v>42</v>
      </c>
      <c r="P4" s="2" t="s">
        <v>1299</v>
      </c>
      <c r="Q4" s="59"/>
      <c r="R4" s="27"/>
      <c r="S4" s="21"/>
      <c r="T4" s="21"/>
      <c r="U4" s="21"/>
      <c r="V4" s="21"/>
      <c r="W4" s="137"/>
      <c r="X4" s="137"/>
      <c r="Y4" s="151"/>
      <c r="Z4" s="200"/>
      <c r="AA4" s="200"/>
      <c r="AB4" s="200"/>
      <c r="AC4" s="152"/>
      <c r="AD4" s="151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152"/>
    </row>
    <row r="5" spans="1:217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1094</v>
      </c>
      <c r="G5" s="18" t="s">
        <v>11</v>
      </c>
      <c r="H5" s="2"/>
      <c r="I5" s="185">
        <v>15</v>
      </c>
      <c r="J5" s="190">
        <v>23</v>
      </c>
      <c r="K5" s="185">
        <v>36</v>
      </c>
      <c r="L5" s="2">
        <v>44</v>
      </c>
      <c r="M5" s="185">
        <v>20</v>
      </c>
      <c r="N5" s="190">
        <v>18</v>
      </c>
      <c r="O5" s="185">
        <v>42</v>
      </c>
      <c r="P5" s="2">
        <v>7</v>
      </c>
      <c r="Q5" s="153"/>
      <c r="R5" s="28"/>
      <c r="S5" s="29"/>
      <c r="T5" s="29"/>
      <c r="U5" s="29"/>
      <c r="V5" s="29"/>
      <c r="W5" s="137"/>
      <c r="X5" s="137"/>
      <c r="Y5" s="151"/>
      <c r="Z5" s="200"/>
      <c r="AA5" s="200"/>
      <c r="AB5" s="200"/>
      <c r="AC5" s="152"/>
      <c r="AD5" s="151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152"/>
    </row>
    <row r="6" spans="1:217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129</v>
      </c>
      <c r="E6" s="2">
        <f t="shared" ref="E6:E47" si="0">LARGE(H6:V6,1)+LARGE(H6:V6,2)+LARGE(H6:V6,3)+LARGE(H6:V6,4)+LARGE(H6:V6,5)+F6</f>
        <v>74</v>
      </c>
      <c r="F6" s="238">
        <v>20</v>
      </c>
      <c r="G6" s="30">
        <f t="shared" ref="G6:G47" si="1">COUNT(H6:Q6)</f>
        <v>3</v>
      </c>
      <c r="H6" s="31"/>
      <c r="I6" s="186" t="s">
        <v>13</v>
      </c>
      <c r="J6" s="191">
        <v>10</v>
      </c>
      <c r="K6" s="186" t="s">
        <v>13</v>
      </c>
      <c r="L6" s="31">
        <v>38</v>
      </c>
      <c r="M6" s="186" t="s">
        <v>13</v>
      </c>
      <c r="N6" s="191">
        <v>6</v>
      </c>
      <c r="O6" s="186" t="s">
        <v>13</v>
      </c>
      <c r="P6" s="31" t="s">
        <v>13</v>
      </c>
      <c r="Q6" s="63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151"/>
      <c r="Z6" s="200"/>
      <c r="AA6" s="200"/>
      <c r="AB6" s="200"/>
      <c r="AC6" s="152"/>
      <c r="AD6" s="151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152"/>
    </row>
    <row r="7" spans="1:217" ht="17.149999999999999" customHeight="1" x14ac:dyDescent="0.3">
      <c r="A7" s="30">
        <v>2</v>
      </c>
      <c r="B7" s="30">
        <v>2</v>
      </c>
      <c r="C7" s="30">
        <f>B7-A7</f>
        <v>0</v>
      </c>
      <c r="D7" s="18" t="s">
        <v>43</v>
      </c>
      <c r="E7" s="2">
        <f t="shared" si="0"/>
        <v>54</v>
      </c>
      <c r="F7" s="239">
        <v>20</v>
      </c>
      <c r="G7" s="30">
        <f t="shared" si="1"/>
        <v>1</v>
      </c>
      <c r="H7" s="31"/>
      <c r="I7" s="186" t="s">
        <v>13</v>
      </c>
      <c r="J7" s="191" t="s">
        <v>13</v>
      </c>
      <c r="K7" s="186" t="s">
        <v>13</v>
      </c>
      <c r="L7" s="31">
        <v>34</v>
      </c>
      <c r="M7" s="186" t="s">
        <v>13</v>
      </c>
      <c r="N7" s="191" t="s">
        <v>13</v>
      </c>
      <c r="O7" s="186" t="s">
        <v>13</v>
      </c>
      <c r="P7" s="31" t="s">
        <v>13</v>
      </c>
      <c r="Q7" s="63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151"/>
      <c r="Z7" s="200"/>
      <c r="AA7" s="200"/>
      <c r="AB7" s="200"/>
      <c r="AC7" s="152"/>
      <c r="AD7" s="151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152"/>
    </row>
    <row r="8" spans="1:217" ht="17.149999999999999" customHeight="1" x14ac:dyDescent="0.3">
      <c r="A8" s="30">
        <v>3</v>
      </c>
      <c r="B8" s="30">
        <v>3</v>
      </c>
      <c r="C8" s="30">
        <f>B8-A8</f>
        <v>0</v>
      </c>
      <c r="D8" s="18" t="s">
        <v>1011</v>
      </c>
      <c r="E8" s="2">
        <f t="shared" si="0"/>
        <v>51</v>
      </c>
      <c r="F8" s="238"/>
      <c r="G8" s="30">
        <f t="shared" si="1"/>
        <v>2</v>
      </c>
      <c r="H8" s="31"/>
      <c r="I8" s="186" t="s">
        <v>13</v>
      </c>
      <c r="J8" s="191" t="s">
        <v>13</v>
      </c>
      <c r="K8" s="186" t="s">
        <v>13</v>
      </c>
      <c r="L8" s="31">
        <v>43</v>
      </c>
      <c r="M8" s="186" t="s">
        <v>13</v>
      </c>
      <c r="N8" s="191">
        <v>8</v>
      </c>
      <c r="O8" s="186" t="s">
        <v>13</v>
      </c>
      <c r="P8" s="31" t="s">
        <v>13</v>
      </c>
      <c r="Q8" s="63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151"/>
      <c r="Z8" s="200"/>
      <c r="AA8" s="200"/>
      <c r="AB8" s="200"/>
      <c r="AC8" s="152"/>
      <c r="AD8" s="151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152"/>
    </row>
    <row r="9" spans="1:217" ht="17.149999999999999" customHeight="1" x14ac:dyDescent="0.3">
      <c r="A9" s="30">
        <v>4</v>
      </c>
      <c r="B9" s="30">
        <v>4</v>
      </c>
      <c r="C9" s="30">
        <f t="shared" ref="C9:C39" si="2">B9-A9</f>
        <v>0</v>
      </c>
      <c r="D9" s="18" t="s">
        <v>34</v>
      </c>
      <c r="E9" s="2">
        <f t="shared" si="0"/>
        <v>40</v>
      </c>
      <c r="F9" s="238">
        <v>20</v>
      </c>
      <c r="G9" s="30">
        <f t="shared" si="1"/>
        <v>1</v>
      </c>
      <c r="H9" s="31"/>
      <c r="I9" s="186" t="s">
        <v>13</v>
      </c>
      <c r="J9" s="191" t="s">
        <v>13</v>
      </c>
      <c r="K9" s="186">
        <v>20</v>
      </c>
      <c r="L9" s="31" t="s">
        <v>13</v>
      </c>
      <c r="M9" s="186" t="s">
        <v>13</v>
      </c>
      <c r="N9" s="191" t="s">
        <v>13</v>
      </c>
      <c r="O9" s="186" t="s">
        <v>13</v>
      </c>
      <c r="P9" s="31" t="s">
        <v>13</v>
      </c>
      <c r="Q9" s="155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151"/>
      <c r="Z9" s="200"/>
      <c r="AA9" s="200"/>
      <c r="AB9" s="200"/>
      <c r="AC9" s="152"/>
      <c r="AD9" s="151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152"/>
    </row>
    <row r="10" spans="1:217" ht="17.149999999999999" customHeight="1" x14ac:dyDescent="0.3">
      <c r="A10" s="30">
        <v>5</v>
      </c>
      <c r="B10" s="30">
        <v>5</v>
      </c>
      <c r="C10" s="30">
        <f t="shared" si="2"/>
        <v>0</v>
      </c>
      <c r="D10" s="18" t="s">
        <v>259</v>
      </c>
      <c r="E10" s="2">
        <f t="shared" si="0"/>
        <v>35</v>
      </c>
      <c r="F10" s="239">
        <v>20</v>
      </c>
      <c r="G10" s="30">
        <f t="shared" si="1"/>
        <v>1</v>
      </c>
      <c r="H10" s="31"/>
      <c r="I10" s="186" t="s">
        <v>13</v>
      </c>
      <c r="J10" s="191" t="s">
        <v>13</v>
      </c>
      <c r="K10" s="186">
        <v>15</v>
      </c>
      <c r="L10" s="31" t="s">
        <v>13</v>
      </c>
      <c r="M10" s="186" t="s">
        <v>13</v>
      </c>
      <c r="N10" s="191" t="s">
        <v>13</v>
      </c>
      <c r="O10" s="186" t="s">
        <v>13</v>
      </c>
      <c r="P10" s="31" t="s">
        <v>13</v>
      </c>
      <c r="Q10" s="63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151"/>
      <c r="Z10" s="200"/>
      <c r="AA10" s="200"/>
      <c r="AB10" s="200"/>
      <c r="AC10" s="152"/>
      <c r="AD10" s="151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152"/>
    </row>
    <row r="11" spans="1:217" ht="17.149999999999999" customHeight="1" x14ac:dyDescent="0.3">
      <c r="A11" s="30">
        <v>6</v>
      </c>
      <c r="B11" s="30">
        <v>6</v>
      </c>
      <c r="C11" s="30">
        <f t="shared" si="2"/>
        <v>0</v>
      </c>
      <c r="D11" s="18" t="s">
        <v>44</v>
      </c>
      <c r="E11" s="2">
        <f t="shared" si="0"/>
        <v>34</v>
      </c>
      <c r="F11" s="239">
        <v>20</v>
      </c>
      <c r="G11" s="30">
        <f t="shared" si="1"/>
        <v>2</v>
      </c>
      <c r="H11" s="31"/>
      <c r="I11" s="186" t="s">
        <v>13</v>
      </c>
      <c r="J11" s="191" t="s">
        <v>13</v>
      </c>
      <c r="K11" s="186" t="s">
        <v>13</v>
      </c>
      <c r="L11" s="31">
        <v>6</v>
      </c>
      <c r="M11" s="186" t="s">
        <v>13</v>
      </c>
      <c r="N11" s="191" t="s">
        <v>13</v>
      </c>
      <c r="O11" s="186" t="s">
        <v>13</v>
      </c>
      <c r="P11" s="31">
        <v>8</v>
      </c>
      <c r="Q11" s="63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151"/>
      <c r="Z11" s="200"/>
      <c r="AA11" s="200"/>
      <c r="AB11" s="200"/>
      <c r="AC11" s="152"/>
      <c r="AD11" s="151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152"/>
    </row>
    <row r="12" spans="1:217" ht="17.149999999999999" customHeight="1" x14ac:dyDescent="0.3">
      <c r="A12" s="30">
        <v>7</v>
      </c>
      <c r="B12" s="30">
        <v>7</v>
      </c>
      <c r="C12" s="30">
        <f t="shared" si="2"/>
        <v>0</v>
      </c>
      <c r="D12" s="18" t="s">
        <v>132</v>
      </c>
      <c r="E12" s="2">
        <f t="shared" si="0"/>
        <v>33</v>
      </c>
      <c r="F12" s="238">
        <v>20</v>
      </c>
      <c r="G12" s="30">
        <f t="shared" si="1"/>
        <v>2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>
        <v>3</v>
      </c>
      <c r="O12" s="186" t="s">
        <v>13</v>
      </c>
      <c r="P12" s="31">
        <v>10</v>
      </c>
      <c r="Q12" s="63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151"/>
      <c r="Z12" s="200"/>
      <c r="AA12" s="200"/>
      <c r="AB12" s="200"/>
      <c r="AC12" s="152"/>
      <c r="AD12" s="151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152"/>
    </row>
    <row r="13" spans="1:217" ht="17.149999999999999" customHeight="1" x14ac:dyDescent="0.3">
      <c r="A13" s="30">
        <v>8</v>
      </c>
      <c r="B13" s="30">
        <v>8</v>
      </c>
      <c r="C13" s="30">
        <f t="shared" si="2"/>
        <v>0</v>
      </c>
      <c r="D13" s="18" t="s">
        <v>130</v>
      </c>
      <c r="E13" s="2">
        <f t="shared" si="0"/>
        <v>31</v>
      </c>
      <c r="F13" s="238">
        <v>20</v>
      </c>
      <c r="G13" s="30">
        <f t="shared" si="1"/>
        <v>2</v>
      </c>
      <c r="H13" s="31"/>
      <c r="I13" s="186">
        <v>10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>
        <v>1</v>
      </c>
      <c r="O13" s="186" t="s">
        <v>13</v>
      </c>
      <c r="P13" s="31" t="s">
        <v>13</v>
      </c>
      <c r="Q13" s="155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151"/>
      <c r="Z13" s="200"/>
      <c r="AA13" s="200"/>
      <c r="AB13" s="200"/>
      <c r="AC13" s="152"/>
      <c r="AD13" s="151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152"/>
    </row>
    <row r="14" spans="1:217" ht="17.149999999999999" customHeight="1" x14ac:dyDescent="0.3">
      <c r="A14" s="30">
        <v>9</v>
      </c>
      <c r="B14" s="30">
        <v>9</v>
      </c>
      <c r="C14" s="30">
        <f t="shared" si="2"/>
        <v>0</v>
      </c>
      <c r="D14" s="18" t="s">
        <v>816</v>
      </c>
      <c r="E14" s="2">
        <f t="shared" si="0"/>
        <v>30</v>
      </c>
      <c r="F14" s="239"/>
      <c r="G14" s="30">
        <f t="shared" si="1"/>
        <v>1</v>
      </c>
      <c r="H14" s="31"/>
      <c r="I14" s="186" t="s">
        <v>13</v>
      </c>
      <c r="J14" s="191" t="s">
        <v>13</v>
      </c>
      <c r="K14" s="186" t="s">
        <v>13</v>
      </c>
      <c r="L14" s="31">
        <v>30</v>
      </c>
      <c r="M14" s="186" t="s">
        <v>13</v>
      </c>
      <c r="N14" s="191" t="s">
        <v>13</v>
      </c>
      <c r="O14" s="186" t="s">
        <v>13</v>
      </c>
      <c r="P14" s="31" t="s">
        <v>13</v>
      </c>
      <c r="Q14" s="63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151"/>
      <c r="Z14" s="200"/>
      <c r="AA14" s="200"/>
      <c r="AB14" s="200"/>
      <c r="AC14" s="152"/>
      <c r="AD14" s="151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152"/>
    </row>
    <row r="15" spans="1:217" ht="17.149999999999999" customHeight="1" x14ac:dyDescent="0.3">
      <c r="A15" s="30">
        <v>10</v>
      </c>
      <c r="B15" s="30">
        <v>10</v>
      </c>
      <c r="C15" s="30">
        <f t="shared" si="2"/>
        <v>0</v>
      </c>
      <c r="D15" s="18" t="s">
        <v>260</v>
      </c>
      <c r="E15" s="2">
        <f t="shared" si="0"/>
        <v>30</v>
      </c>
      <c r="F15" s="239">
        <v>20</v>
      </c>
      <c r="G15" s="30">
        <f t="shared" si="1"/>
        <v>1</v>
      </c>
      <c r="H15" s="31"/>
      <c r="I15" s="186" t="s">
        <v>13</v>
      </c>
      <c r="J15" s="191" t="s">
        <v>13</v>
      </c>
      <c r="K15" s="186">
        <v>10</v>
      </c>
      <c r="L15" s="31" t="s">
        <v>13</v>
      </c>
      <c r="M15" s="186" t="s">
        <v>13</v>
      </c>
      <c r="N15" s="191" t="s">
        <v>13</v>
      </c>
      <c r="O15" s="186" t="s">
        <v>13</v>
      </c>
      <c r="P15" s="31" t="s">
        <v>13</v>
      </c>
      <c r="Q15" s="63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151"/>
      <c r="Z15" s="200"/>
      <c r="AA15" s="200"/>
      <c r="AB15" s="200"/>
      <c r="AC15" s="152"/>
      <c r="AD15" s="151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152"/>
    </row>
    <row r="16" spans="1:217" ht="17.149999999999999" customHeight="1" x14ac:dyDescent="0.3">
      <c r="A16" s="30">
        <v>11</v>
      </c>
      <c r="B16" s="30">
        <v>11</v>
      </c>
      <c r="C16" s="30">
        <f t="shared" si="2"/>
        <v>0</v>
      </c>
      <c r="D16" s="18" t="s">
        <v>134</v>
      </c>
      <c r="E16" s="2">
        <f t="shared" si="0"/>
        <v>30</v>
      </c>
      <c r="F16" s="238">
        <v>20</v>
      </c>
      <c r="G16" s="30">
        <f t="shared" si="1"/>
        <v>2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>
        <v>5</v>
      </c>
      <c r="N16" s="191" t="s">
        <v>13</v>
      </c>
      <c r="O16" s="186">
        <v>5</v>
      </c>
      <c r="P16" s="31" t="s">
        <v>13</v>
      </c>
      <c r="Q16" s="155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151"/>
      <c r="Z16" s="200"/>
      <c r="AA16" s="200"/>
      <c r="AB16" s="200"/>
      <c r="AC16" s="152"/>
      <c r="AD16" s="151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152"/>
    </row>
    <row r="17" spans="1:217" ht="17.149999999999999" customHeight="1" x14ac:dyDescent="0.3">
      <c r="A17" s="30">
        <v>12</v>
      </c>
      <c r="B17" s="30">
        <v>12</v>
      </c>
      <c r="C17" s="30">
        <f t="shared" si="2"/>
        <v>0</v>
      </c>
      <c r="D17" s="18" t="s">
        <v>45</v>
      </c>
      <c r="E17" s="2">
        <f t="shared" si="0"/>
        <v>26</v>
      </c>
      <c r="F17" s="239">
        <v>20</v>
      </c>
      <c r="G17" s="30">
        <f t="shared" si="1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31">
        <v>6</v>
      </c>
      <c r="Q17" s="63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151"/>
      <c r="Z17" s="200"/>
      <c r="AA17" s="200"/>
      <c r="AB17" s="200"/>
      <c r="AC17" s="152"/>
      <c r="AD17" s="151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152"/>
    </row>
    <row r="18" spans="1:217" ht="17.149999999999999" customHeight="1" x14ac:dyDescent="0.3">
      <c r="A18" s="30">
        <v>13</v>
      </c>
      <c r="B18" s="30">
        <v>13</v>
      </c>
      <c r="C18" s="30">
        <f t="shared" si="2"/>
        <v>0</v>
      </c>
      <c r="D18" s="18" t="s">
        <v>1319</v>
      </c>
      <c r="E18" s="2">
        <f t="shared" si="0"/>
        <v>26</v>
      </c>
      <c r="F18" s="239"/>
      <c r="G18" s="30">
        <f t="shared" si="1"/>
        <v>1</v>
      </c>
      <c r="H18" s="31"/>
      <c r="I18" s="186" t="s">
        <v>13</v>
      </c>
      <c r="J18" s="191" t="s">
        <v>13</v>
      </c>
      <c r="K18" s="186" t="s">
        <v>13</v>
      </c>
      <c r="L18" s="31">
        <v>26</v>
      </c>
      <c r="M18" s="186" t="s">
        <v>13</v>
      </c>
      <c r="N18" s="191" t="s">
        <v>13</v>
      </c>
      <c r="O18" s="186" t="s">
        <v>13</v>
      </c>
      <c r="P18" s="31" t="s">
        <v>13</v>
      </c>
      <c r="Q18" s="63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151"/>
      <c r="Z18" s="200"/>
      <c r="AA18" s="200"/>
      <c r="AB18" s="200"/>
      <c r="AC18" s="152"/>
      <c r="AD18" s="151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152"/>
    </row>
    <row r="19" spans="1:217" ht="17.149999999999999" customHeight="1" x14ac:dyDescent="0.3">
      <c r="A19" s="30">
        <v>14</v>
      </c>
      <c r="B19" s="30">
        <v>14</v>
      </c>
      <c r="C19" s="30">
        <f t="shared" si="2"/>
        <v>0</v>
      </c>
      <c r="D19" s="18" t="s">
        <v>131</v>
      </c>
      <c r="E19" s="2">
        <f t="shared" si="0"/>
        <v>25</v>
      </c>
      <c r="F19" s="238">
        <v>20</v>
      </c>
      <c r="G19" s="30">
        <f t="shared" si="1"/>
        <v>1</v>
      </c>
      <c r="H19" s="31"/>
      <c r="I19" s="186">
        <v>5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31" t="s">
        <v>13</v>
      </c>
      <c r="Q19" s="63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151"/>
      <c r="Z19" s="200"/>
      <c r="AA19" s="200"/>
      <c r="AB19" s="200"/>
      <c r="AC19" s="152"/>
      <c r="AD19" s="151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152"/>
    </row>
    <row r="20" spans="1:217" ht="17.149999999999999" customHeight="1" x14ac:dyDescent="0.3">
      <c r="A20" s="30">
        <v>15</v>
      </c>
      <c r="B20" s="30">
        <v>15</v>
      </c>
      <c r="C20" s="30">
        <f t="shared" si="2"/>
        <v>0</v>
      </c>
      <c r="D20" s="18" t="s">
        <v>48</v>
      </c>
      <c r="E20" s="2">
        <f t="shared" si="0"/>
        <v>23</v>
      </c>
      <c r="F20" s="239">
        <v>20</v>
      </c>
      <c r="G20" s="30">
        <f t="shared" si="1"/>
        <v>1</v>
      </c>
      <c r="H20" s="31"/>
      <c r="I20" s="186" t="s">
        <v>13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31">
        <v>3</v>
      </c>
      <c r="Q20" s="63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151"/>
      <c r="Z20" s="200"/>
      <c r="AA20" s="200"/>
      <c r="AB20" s="200"/>
      <c r="AC20" s="152"/>
      <c r="AD20" s="151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152"/>
    </row>
    <row r="21" spans="1:217" ht="17.149999999999999" customHeight="1" x14ac:dyDescent="0.3">
      <c r="A21" s="30">
        <v>16</v>
      </c>
      <c r="B21" s="30">
        <v>16</v>
      </c>
      <c r="C21" s="30">
        <f t="shared" si="2"/>
        <v>0</v>
      </c>
      <c r="D21" s="18" t="s">
        <v>1320</v>
      </c>
      <c r="E21" s="2">
        <f t="shared" si="0"/>
        <v>23</v>
      </c>
      <c r="F21" s="239"/>
      <c r="G21" s="30">
        <f t="shared" si="1"/>
        <v>1</v>
      </c>
      <c r="H21" s="31"/>
      <c r="I21" s="186" t="s">
        <v>13</v>
      </c>
      <c r="J21" s="191" t="s">
        <v>13</v>
      </c>
      <c r="K21" s="186" t="s">
        <v>13</v>
      </c>
      <c r="L21" s="31">
        <v>23</v>
      </c>
      <c r="M21" s="186" t="s">
        <v>13</v>
      </c>
      <c r="N21" s="191" t="s">
        <v>13</v>
      </c>
      <c r="O21" s="186" t="s">
        <v>13</v>
      </c>
      <c r="P21" s="31" t="s">
        <v>13</v>
      </c>
      <c r="Q21" s="63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151"/>
      <c r="Z21" s="200"/>
      <c r="AA21" s="200"/>
      <c r="AB21" s="200"/>
      <c r="AC21" s="152"/>
      <c r="AD21" s="151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152"/>
    </row>
    <row r="22" spans="1:217" ht="17.149999999999999" customHeight="1" x14ac:dyDescent="0.3">
      <c r="A22" s="30">
        <v>17</v>
      </c>
      <c r="B22" s="30">
        <v>17</v>
      </c>
      <c r="C22" s="30">
        <f t="shared" si="2"/>
        <v>0</v>
      </c>
      <c r="D22" s="18" t="s">
        <v>928</v>
      </c>
      <c r="E22" s="2">
        <f t="shared" si="0"/>
        <v>22</v>
      </c>
      <c r="F22" s="239">
        <v>20</v>
      </c>
      <c r="G22" s="30">
        <f t="shared" si="1"/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31">
        <v>2</v>
      </c>
      <c r="Q22" s="63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151"/>
      <c r="Z22" s="200"/>
      <c r="AA22" s="200"/>
      <c r="AB22" s="200"/>
      <c r="AC22" s="152"/>
      <c r="AD22" s="151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152"/>
    </row>
    <row r="23" spans="1:217" ht="17.149999999999999" customHeight="1" x14ac:dyDescent="0.3">
      <c r="A23" s="30">
        <v>18</v>
      </c>
      <c r="B23" s="30">
        <v>18</v>
      </c>
      <c r="C23" s="30">
        <f t="shared" si="2"/>
        <v>0</v>
      </c>
      <c r="D23" s="18" t="s">
        <v>54</v>
      </c>
      <c r="E23" s="2">
        <f t="shared" si="0"/>
        <v>21</v>
      </c>
      <c r="F23" s="238">
        <v>20</v>
      </c>
      <c r="G23" s="30">
        <f t="shared" si="1"/>
        <v>1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31">
        <v>1</v>
      </c>
      <c r="Q23" s="63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151"/>
      <c r="Z23" s="200"/>
      <c r="AA23" s="200"/>
      <c r="AB23" s="200"/>
      <c r="AC23" s="152"/>
      <c r="AD23" s="151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152"/>
    </row>
    <row r="24" spans="1:217" ht="17.149999999999999" customHeight="1" x14ac:dyDescent="0.3">
      <c r="A24" s="30">
        <v>19</v>
      </c>
      <c r="B24" s="30">
        <v>19</v>
      </c>
      <c r="C24" s="30">
        <f t="shared" si="2"/>
        <v>0</v>
      </c>
      <c r="D24" s="18" t="s">
        <v>1321</v>
      </c>
      <c r="E24" s="2">
        <f t="shared" si="0"/>
        <v>20</v>
      </c>
      <c r="F24" s="239"/>
      <c r="G24" s="30">
        <f t="shared" si="1"/>
        <v>1</v>
      </c>
      <c r="H24" s="31"/>
      <c r="I24" s="186" t="s">
        <v>13</v>
      </c>
      <c r="J24" s="191" t="s">
        <v>13</v>
      </c>
      <c r="K24" s="186" t="s">
        <v>13</v>
      </c>
      <c r="L24" s="31">
        <v>20</v>
      </c>
      <c r="M24" s="186" t="s">
        <v>13</v>
      </c>
      <c r="N24" s="191" t="s">
        <v>13</v>
      </c>
      <c r="O24" s="186" t="s">
        <v>13</v>
      </c>
      <c r="P24" s="31" t="s">
        <v>13</v>
      </c>
      <c r="Q24" s="63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151"/>
      <c r="Z24" s="200"/>
      <c r="AA24" s="200"/>
      <c r="AB24" s="200"/>
      <c r="AC24" s="152"/>
      <c r="AD24" s="151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152"/>
    </row>
    <row r="25" spans="1:217" ht="17.149999999999999" customHeight="1" x14ac:dyDescent="0.3">
      <c r="A25" s="30">
        <v>20</v>
      </c>
      <c r="B25" s="30">
        <v>20</v>
      </c>
      <c r="C25" s="30">
        <f t="shared" si="2"/>
        <v>0</v>
      </c>
      <c r="D25" s="18" t="s">
        <v>1322</v>
      </c>
      <c r="E25" s="2">
        <f t="shared" si="0"/>
        <v>17</v>
      </c>
      <c r="F25" s="239"/>
      <c r="G25" s="30">
        <f t="shared" si="1"/>
        <v>1</v>
      </c>
      <c r="H25" s="31"/>
      <c r="I25" s="186" t="s">
        <v>13</v>
      </c>
      <c r="J25" s="191" t="s">
        <v>13</v>
      </c>
      <c r="K25" s="186" t="s">
        <v>13</v>
      </c>
      <c r="L25" s="31">
        <v>17</v>
      </c>
      <c r="M25" s="186" t="s">
        <v>13</v>
      </c>
      <c r="N25" s="191" t="s">
        <v>13</v>
      </c>
      <c r="O25" s="186" t="s">
        <v>13</v>
      </c>
      <c r="P25" s="31" t="s">
        <v>13</v>
      </c>
      <c r="Q25" s="63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151"/>
      <c r="Z25" s="200"/>
      <c r="AA25" s="200"/>
      <c r="AB25" s="200"/>
      <c r="AC25" s="152"/>
      <c r="AD25" s="151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152"/>
    </row>
    <row r="26" spans="1:217" ht="17.149999999999999" customHeight="1" x14ac:dyDescent="0.3">
      <c r="A26" s="30">
        <v>21</v>
      </c>
      <c r="B26" s="30">
        <v>21</v>
      </c>
      <c r="C26" s="30">
        <f t="shared" si="2"/>
        <v>0</v>
      </c>
      <c r="D26" s="18" t="s">
        <v>46</v>
      </c>
      <c r="E26" s="2">
        <f t="shared" si="0"/>
        <v>16</v>
      </c>
      <c r="F26" s="239"/>
      <c r="G26" s="30">
        <f t="shared" si="1"/>
        <v>2</v>
      </c>
      <c r="H26" s="31"/>
      <c r="I26" s="186" t="s">
        <v>13</v>
      </c>
      <c r="J26" s="191" t="s">
        <v>13</v>
      </c>
      <c r="K26" s="186" t="s">
        <v>13</v>
      </c>
      <c r="L26" s="31">
        <v>12</v>
      </c>
      <c r="M26" s="186" t="s">
        <v>13</v>
      </c>
      <c r="N26" s="191" t="s">
        <v>13</v>
      </c>
      <c r="O26" s="186" t="s">
        <v>13</v>
      </c>
      <c r="P26" s="31">
        <v>4</v>
      </c>
      <c r="Q26" s="63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154"/>
      <c r="X26" s="154"/>
      <c r="Y26" s="151"/>
      <c r="Z26" s="200"/>
      <c r="AA26" s="200"/>
      <c r="AB26" s="200"/>
      <c r="AC26" s="152"/>
      <c r="AD26" s="151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152"/>
    </row>
    <row r="27" spans="1:217" ht="17.149999999999999" customHeight="1" x14ac:dyDescent="0.3">
      <c r="A27" s="30">
        <v>22</v>
      </c>
      <c r="B27" s="30">
        <v>22</v>
      </c>
      <c r="C27" s="30">
        <f t="shared" si="2"/>
        <v>0</v>
      </c>
      <c r="D27" s="18" t="s">
        <v>1101</v>
      </c>
      <c r="E27" s="2">
        <f t="shared" si="0"/>
        <v>15</v>
      </c>
      <c r="F27" s="239"/>
      <c r="G27" s="30">
        <f t="shared" si="1"/>
        <v>1</v>
      </c>
      <c r="H27" s="31"/>
      <c r="I27" s="186" t="s">
        <v>13</v>
      </c>
      <c r="J27" s="191" t="s">
        <v>13</v>
      </c>
      <c r="K27" s="186">
        <v>15</v>
      </c>
      <c r="L27" s="31" t="s">
        <v>13</v>
      </c>
      <c r="M27" s="186" t="s">
        <v>13</v>
      </c>
      <c r="N27" s="191" t="s">
        <v>13</v>
      </c>
      <c r="O27" s="186" t="s">
        <v>13</v>
      </c>
      <c r="P27" s="31" t="s">
        <v>13</v>
      </c>
      <c r="Q27" s="63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154"/>
      <c r="X27" s="154"/>
      <c r="Y27" s="151"/>
      <c r="Z27" s="200"/>
      <c r="AA27" s="200"/>
      <c r="AB27" s="200"/>
      <c r="AC27" s="152"/>
      <c r="AD27" s="151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152"/>
    </row>
    <row r="28" spans="1:217" ht="17.149999999999999" customHeight="1" x14ac:dyDescent="0.3">
      <c r="A28" s="30">
        <v>23</v>
      </c>
      <c r="B28" s="30">
        <v>23</v>
      </c>
      <c r="C28" s="30">
        <f t="shared" si="2"/>
        <v>0</v>
      </c>
      <c r="D28" s="18" t="s">
        <v>1323</v>
      </c>
      <c r="E28" s="2">
        <f t="shared" si="0"/>
        <v>14</v>
      </c>
      <c r="F28" s="239"/>
      <c r="G28" s="30">
        <f t="shared" si="1"/>
        <v>1</v>
      </c>
      <c r="H28" s="31"/>
      <c r="I28" s="186" t="s">
        <v>13</v>
      </c>
      <c r="J28" s="191" t="s">
        <v>13</v>
      </c>
      <c r="K28" s="186" t="s">
        <v>13</v>
      </c>
      <c r="L28" s="31">
        <v>14</v>
      </c>
      <c r="M28" s="186" t="s">
        <v>13</v>
      </c>
      <c r="N28" s="191" t="s">
        <v>13</v>
      </c>
      <c r="O28" s="186" t="s">
        <v>13</v>
      </c>
      <c r="P28" s="31" t="s">
        <v>13</v>
      </c>
      <c r="Q28" s="63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154"/>
      <c r="X28" s="154"/>
      <c r="Y28" s="151"/>
      <c r="Z28" s="200"/>
      <c r="AA28" s="200"/>
      <c r="AB28" s="200"/>
      <c r="AC28" s="152"/>
      <c r="AD28" s="151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152"/>
    </row>
    <row r="29" spans="1:217" ht="17.149999999999999" customHeight="1" x14ac:dyDescent="0.3">
      <c r="A29" s="30">
        <v>24</v>
      </c>
      <c r="B29" s="30">
        <v>24</v>
      </c>
      <c r="C29" s="30">
        <f t="shared" si="2"/>
        <v>0</v>
      </c>
      <c r="D29" s="18" t="s">
        <v>1009</v>
      </c>
      <c r="E29" s="2">
        <f t="shared" si="0"/>
        <v>12</v>
      </c>
      <c r="F29" s="238"/>
      <c r="G29" s="30">
        <f t="shared" si="1"/>
        <v>1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191">
        <v>12</v>
      </c>
      <c r="O29" s="186" t="s">
        <v>13</v>
      </c>
      <c r="P29" s="31" t="s">
        <v>13</v>
      </c>
      <c r="Q29" s="63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154"/>
      <c r="X29" s="154"/>
      <c r="Y29" s="151"/>
      <c r="Z29" s="200"/>
      <c r="AA29" s="200"/>
      <c r="AB29" s="200"/>
      <c r="AC29" s="152"/>
      <c r="AD29" s="151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152"/>
    </row>
    <row r="30" spans="1:217" ht="17.149999999999999" customHeight="1" x14ac:dyDescent="0.3">
      <c r="A30" s="30">
        <v>25</v>
      </c>
      <c r="B30" s="30">
        <v>25</v>
      </c>
      <c r="C30" s="30">
        <f t="shared" si="2"/>
        <v>0</v>
      </c>
      <c r="D30" s="18" t="s">
        <v>53</v>
      </c>
      <c r="E30" s="2">
        <f t="shared" si="0"/>
        <v>12</v>
      </c>
      <c r="F30" s="238"/>
      <c r="G30" s="30">
        <f t="shared" si="1"/>
        <v>2</v>
      </c>
      <c r="H30" s="31"/>
      <c r="I30" s="186">
        <v>10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>
        <v>2</v>
      </c>
      <c r="O30" s="186" t="s">
        <v>13</v>
      </c>
      <c r="P30" s="31" t="s">
        <v>13</v>
      </c>
      <c r="Q30" s="63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154"/>
      <c r="X30" s="154"/>
      <c r="Y30" s="151"/>
      <c r="Z30" s="200"/>
      <c r="AA30" s="200"/>
      <c r="AB30" s="200"/>
      <c r="AC30" s="152"/>
      <c r="AD30" s="151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152"/>
    </row>
    <row r="31" spans="1:217" ht="17.149999999999999" customHeight="1" x14ac:dyDescent="0.3">
      <c r="A31" s="30">
        <v>26</v>
      </c>
      <c r="B31" s="30">
        <v>26</v>
      </c>
      <c r="C31" s="30">
        <f t="shared" si="2"/>
        <v>0</v>
      </c>
      <c r="D31" s="18" t="s">
        <v>524</v>
      </c>
      <c r="E31" s="2">
        <f t="shared" si="0"/>
        <v>10</v>
      </c>
      <c r="F31" s="239"/>
      <c r="G31" s="30">
        <f t="shared" si="1"/>
        <v>1</v>
      </c>
      <c r="H31" s="31"/>
      <c r="I31" s="186" t="s">
        <v>13</v>
      </c>
      <c r="J31" s="191" t="s">
        <v>13</v>
      </c>
      <c r="K31" s="186" t="s">
        <v>13</v>
      </c>
      <c r="L31" s="31">
        <v>10</v>
      </c>
      <c r="M31" s="186" t="s">
        <v>13</v>
      </c>
      <c r="N31" s="191" t="s">
        <v>13</v>
      </c>
      <c r="O31" s="186" t="s">
        <v>13</v>
      </c>
      <c r="P31" s="31" t="s">
        <v>13</v>
      </c>
      <c r="Q31" s="63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154"/>
      <c r="X31" s="154"/>
      <c r="Y31" s="151"/>
      <c r="Z31" s="200"/>
      <c r="AA31" s="200"/>
      <c r="AB31" s="200"/>
      <c r="AC31" s="152"/>
      <c r="AD31" s="151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152"/>
    </row>
    <row r="32" spans="1:217" ht="17.149999999999999" customHeight="1" x14ac:dyDescent="0.3">
      <c r="A32" s="30">
        <v>27</v>
      </c>
      <c r="B32" s="30">
        <v>27</v>
      </c>
      <c r="C32" s="30">
        <f t="shared" si="2"/>
        <v>0</v>
      </c>
      <c r="D32" s="18" t="s">
        <v>1010</v>
      </c>
      <c r="E32" s="2">
        <f t="shared" si="0"/>
        <v>10</v>
      </c>
      <c r="F32" s="239"/>
      <c r="G32" s="30">
        <f t="shared" si="1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>
        <v>10</v>
      </c>
      <c r="O32" s="186" t="s">
        <v>13</v>
      </c>
      <c r="P32" s="31" t="s">
        <v>13</v>
      </c>
      <c r="Q32" s="63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154"/>
      <c r="X32" s="154"/>
      <c r="Y32" s="151"/>
      <c r="Z32" s="200"/>
      <c r="AA32" s="200"/>
      <c r="AB32" s="200"/>
      <c r="AC32" s="152"/>
      <c r="AD32" s="151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152"/>
    </row>
    <row r="33" spans="1:217" ht="17.149999999999999" customHeight="1" x14ac:dyDescent="0.3">
      <c r="A33" s="30">
        <v>28</v>
      </c>
      <c r="B33" s="30">
        <v>28</v>
      </c>
      <c r="C33" s="30">
        <f t="shared" si="2"/>
        <v>0</v>
      </c>
      <c r="D33" s="18" t="s">
        <v>133</v>
      </c>
      <c r="E33" s="2">
        <f t="shared" si="0"/>
        <v>8</v>
      </c>
      <c r="F33" s="238"/>
      <c r="G33" s="30">
        <f t="shared" si="1"/>
        <v>1</v>
      </c>
      <c r="H33" s="31"/>
      <c r="I33" s="186" t="s">
        <v>13</v>
      </c>
      <c r="J33" s="191" t="s">
        <v>13</v>
      </c>
      <c r="K33" s="186" t="s">
        <v>13</v>
      </c>
      <c r="L33" s="31">
        <v>8</v>
      </c>
      <c r="M33" s="186" t="s">
        <v>13</v>
      </c>
      <c r="N33" s="191" t="s">
        <v>13</v>
      </c>
      <c r="O33" s="186" t="s">
        <v>13</v>
      </c>
      <c r="P33" s="31" t="s">
        <v>13</v>
      </c>
      <c r="Q33" s="63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154"/>
      <c r="X33" s="154"/>
      <c r="Y33" s="151"/>
      <c r="Z33" s="200"/>
      <c r="AA33" s="200"/>
      <c r="AB33" s="200"/>
      <c r="AC33" s="152"/>
      <c r="AD33" s="151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152"/>
    </row>
    <row r="34" spans="1:217" ht="17.149999999999999" customHeight="1" x14ac:dyDescent="0.3">
      <c r="A34" s="30">
        <v>29</v>
      </c>
      <c r="B34" s="30">
        <v>29</v>
      </c>
      <c r="C34" s="30">
        <f t="shared" si="2"/>
        <v>0</v>
      </c>
      <c r="D34" s="18" t="s">
        <v>72</v>
      </c>
      <c r="E34" s="2">
        <f t="shared" si="0"/>
        <v>5</v>
      </c>
      <c r="F34" s="239"/>
      <c r="G34" s="30">
        <f t="shared" si="1"/>
        <v>1</v>
      </c>
      <c r="H34" s="31"/>
      <c r="I34" s="186">
        <v>5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31" t="s">
        <v>13</v>
      </c>
      <c r="Q34" s="63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154"/>
      <c r="X34" s="154"/>
      <c r="Y34" s="151"/>
      <c r="Z34" s="200"/>
      <c r="AA34" s="200"/>
      <c r="AB34" s="200"/>
      <c r="AC34" s="152"/>
      <c r="AD34" s="151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152"/>
    </row>
    <row r="35" spans="1:217" ht="17.149999999999999" customHeight="1" x14ac:dyDescent="0.3">
      <c r="A35" s="30">
        <v>30</v>
      </c>
      <c r="B35" s="30">
        <v>30</v>
      </c>
      <c r="C35" s="30">
        <f t="shared" si="2"/>
        <v>0</v>
      </c>
      <c r="D35" s="18" t="s">
        <v>590</v>
      </c>
      <c r="E35" s="2">
        <f t="shared" si="0"/>
        <v>4</v>
      </c>
      <c r="F35" s="239"/>
      <c r="G35" s="30">
        <f t="shared" si="1"/>
        <v>1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>
        <v>4</v>
      </c>
      <c r="O35" s="186" t="s">
        <v>13</v>
      </c>
      <c r="P35" s="31" t="s">
        <v>13</v>
      </c>
      <c r="Q35" s="63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154"/>
      <c r="X35" s="154"/>
      <c r="Y35" s="151"/>
      <c r="Z35" s="200"/>
      <c r="AA35" s="200"/>
      <c r="AB35" s="200"/>
      <c r="AC35" s="152"/>
      <c r="AD35" s="151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152"/>
    </row>
    <row r="36" spans="1:217" ht="17.149999999999999" customHeight="1" x14ac:dyDescent="0.3">
      <c r="A36" s="30">
        <v>31</v>
      </c>
      <c r="B36" s="30">
        <v>31</v>
      </c>
      <c r="C36" s="30">
        <f t="shared" si="2"/>
        <v>0</v>
      </c>
      <c r="D36" s="18" t="s">
        <v>1324</v>
      </c>
      <c r="E36" s="2">
        <f t="shared" si="0"/>
        <v>4</v>
      </c>
      <c r="F36" s="239"/>
      <c r="G36" s="30">
        <f t="shared" si="1"/>
        <v>1</v>
      </c>
      <c r="H36" s="31"/>
      <c r="I36" s="186" t="s">
        <v>13</v>
      </c>
      <c r="J36" s="191" t="s">
        <v>13</v>
      </c>
      <c r="K36" s="186" t="s">
        <v>13</v>
      </c>
      <c r="L36" s="31">
        <v>4</v>
      </c>
      <c r="M36" s="186" t="s">
        <v>13</v>
      </c>
      <c r="N36" s="191" t="s">
        <v>13</v>
      </c>
      <c r="O36" s="186" t="s">
        <v>13</v>
      </c>
      <c r="P36" s="31" t="s">
        <v>13</v>
      </c>
      <c r="Q36" s="63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154"/>
      <c r="X36" s="154"/>
      <c r="Y36" s="151"/>
      <c r="Z36" s="200"/>
      <c r="AA36" s="200"/>
      <c r="AB36" s="200"/>
      <c r="AC36" s="152"/>
      <c r="AD36" s="151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152"/>
    </row>
    <row r="37" spans="1:217" ht="17.149999999999999" customHeight="1" x14ac:dyDescent="0.3">
      <c r="A37" s="30">
        <v>32</v>
      </c>
      <c r="B37" s="30">
        <v>32</v>
      </c>
      <c r="C37" s="30">
        <f t="shared" si="2"/>
        <v>0</v>
      </c>
      <c r="D37" s="18" t="s">
        <v>1325</v>
      </c>
      <c r="E37" s="2">
        <f t="shared" si="0"/>
        <v>3</v>
      </c>
      <c r="F37" s="239"/>
      <c r="G37" s="30">
        <f t="shared" si="1"/>
        <v>1</v>
      </c>
      <c r="H37" s="31"/>
      <c r="I37" s="186" t="s">
        <v>13</v>
      </c>
      <c r="J37" s="191" t="s">
        <v>13</v>
      </c>
      <c r="K37" s="186" t="s">
        <v>13</v>
      </c>
      <c r="L37" s="31">
        <v>3</v>
      </c>
      <c r="M37" s="186" t="s">
        <v>13</v>
      </c>
      <c r="N37" s="191" t="s">
        <v>13</v>
      </c>
      <c r="O37" s="186" t="s">
        <v>13</v>
      </c>
      <c r="P37" s="31" t="s">
        <v>13</v>
      </c>
      <c r="Q37" s="63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154"/>
      <c r="X37" s="154"/>
      <c r="Y37" s="151"/>
      <c r="Z37" s="200"/>
      <c r="AA37" s="200"/>
      <c r="AB37" s="200"/>
      <c r="AC37" s="152"/>
      <c r="AD37" s="151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152"/>
    </row>
    <row r="38" spans="1:217" ht="17.149999999999999" customHeight="1" x14ac:dyDescent="0.3">
      <c r="A38" s="30">
        <v>33</v>
      </c>
      <c r="B38" s="30">
        <v>33</v>
      </c>
      <c r="C38" s="30">
        <f t="shared" si="2"/>
        <v>0</v>
      </c>
      <c r="D38" s="18" t="s">
        <v>1326</v>
      </c>
      <c r="E38" s="2">
        <f t="shared" si="0"/>
        <v>2</v>
      </c>
      <c r="F38" s="239"/>
      <c r="G38" s="30">
        <f t="shared" si="1"/>
        <v>1</v>
      </c>
      <c r="H38" s="31"/>
      <c r="I38" s="186" t="s">
        <v>13</v>
      </c>
      <c r="J38" s="191" t="s">
        <v>13</v>
      </c>
      <c r="K38" s="186" t="s">
        <v>13</v>
      </c>
      <c r="L38" s="31">
        <v>2</v>
      </c>
      <c r="M38" s="186" t="s">
        <v>13</v>
      </c>
      <c r="N38" s="191" t="s">
        <v>13</v>
      </c>
      <c r="O38" s="186" t="s">
        <v>13</v>
      </c>
      <c r="P38" s="31" t="s">
        <v>13</v>
      </c>
      <c r="Q38" s="63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154"/>
      <c r="X38" s="154"/>
      <c r="Y38" s="151"/>
      <c r="Z38" s="200"/>
      <c r="AA38" s="200"/>
      <c r="AB38" s="200"/>
      <c r="AC38" s="152"/>
      <c r="AD38" s="151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152"/>
    </row>
    <row r="39" spans="1:217" ht="17.149999999999999" customHeight="1" x14ac:dyDescent="0.3">
      <c r="A39" s="30">
        <v>34</v>
      </c>
      <c r="B39" s="30">
        <v>34</v>
      </c>
      <c r="C39" s="30">
        <f t="shared" si="2"/>
        <v>0</v>
      </c>
      <c r="D39" s="18" t="s">
        <v>1327</v>
      </c>
      <c r="E39" s="2">
        <f t="shared" si="0"/>
        <v>1</v>
      </c>
      <c r="F39" s="239"/>
      <c r="G39" s="30">
        <f t="shared" si="1"/>
        <v>1</v>
      </c>
      <c r="H39" s="31"/>
      <c r="I39" s="186" t="s">
        <v>13</v>
      </c>
      <c r="J39" s="191" t="s">
        <v>13</v>
      </c>
      <c r="K39" s="186" t="s">
        <v>13</v>
      </c>
      <c r="L39" s="31">
        <v>1</v>
      </c>
      <c r="M39" s="186" t="s">
        <v>13</v>
      </c>
      <c r="N39" s="191" t="s">
        <v>13</v>
      </c>
      <c r="O39" s="186" t="s">
        <v>13</v>
      </c>
      <c r="P39" s="31" t="s">
        <v>13</v>
      </c>
      <c r="Q39" s="63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154"/>
      <c r="X39" s="154"/>
      <c r="Y39" s="151"/>
      <c r="Z39" s="200"/>
      <c r="AA39" s="200"/>
      <c r="AB39" s="200"/>
      <c r="AC39" s="152"/>
      <c r="AD39" s="151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152"/>
    </row>
    <row r="40" spans="1:217" ht="17.149999999999999" customHeight="1" x14ac:dyDescent="0.3">
      <c r="A40" s="30"/>
      <c r="B40" s="30"/>
      <c r="C40" s="30"/>
      <c r="D40" s="18"/>
      <c r="E40" s="2">
        <f t="shared" si="0"/>
        <v>0</v>
      </c>
      <c r="F40" s="238"/>
      <c r="G40" s="30">
        <f t="shared" si="1"/>
        <v>0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31" t="s">
        <v>13</v>
      </c>
      <c r="Q40" s="63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154"/>
      <c r="X40" s="154"/>
      <c r="Y40" s="151"/>
      <c r="Z40" s="200"/>
      <c r="AA40" s="200"/>
      <c r="AB40" s="200"/>
      <c r="AC40" s="152"/>
      <c r="AD40" s="151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152"/>
    </row>
    <row r="41" spans="1:217" ht="17.149999999999999" customHeight="1" x14ac:dyDescent="0.3">
      <c r="A41" s="30"/>
      <c r="B41" s="30"/>
      <c r="C41" s="30"/>
      <c r="D41" s="18"/>
      <c r="E41" s="2">
        <f t="shared" si="0"/>
        <v>0</v>
      </c>
      <c r="F41" s="238"/>
      <c r="G41" s="30">
        <f t="shared" si="1"/>
        <v>0</v>
      </c>
      <c r="H41" s="31"/>
      <c r="I41" s="186" t="s">
        <v>13</v>
      </c>
      <c r="J41" s="19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31" t="s">
        <v>13</v>
      </c>
      <c r="Q41" s="63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154"/>
      <c r="X41" s="154"/>
      <c r="Y41" s="151"/>
      <c r="Z41" s="200"/>
      <c r="AA41" s="200"/>
      <c r="AB41" s="200"/>
      <c r="AC41" s="152"/>
      <c r="AD41" s="151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152"/>
    </row>
    <row r="42" spans="1:217" ht="17.149999999999999" customHeight="1" x14ac:dyDescent="0.3">
      <c r="A42" s="30"/>
      <c r="B42" s="30"/>
      <c r="C42" s="30"/>
      <c r="D42" s="18"/>
      <c r="E42" s="2">
        <f t="shared" si="0"/>
        <v>0</v>
      </c>
      <c r="F42" s="239"/>
      <c r="G42" s="30">
        <f t="shared" si="1"/>
        <v>0</v>
      </c>
      <c r="H42" s="31"/>
      <c r="I42" s="186" t="s">
        <v>13</v>
      </c>
      <c r="J42" s="191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31" t="s">
        <v>13</v>
      </c>
      <c r="Q42" s="63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154"/>
      <c r="X42" s="154"/>
      <c r="Y42" s="151"/>
      <c r="Z42" s="200"/>
      <c r="AA42" s="200"/>
      <c r="AB42" s="200"/>
      <c r="AC42" s="152"/>
      <c r="AD42" s="151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152"/>
    </row>
    <row r="43" spans="1:217" ht="17.149999999999999" customHeight="1" x14ac:dyDescent="0.3">
      <c r="A43" s="30"/>
      <c r="B43" s="30"/>
      <c r="C43" s="30"/>
      <c r="D43" s="18"/>
      <c r="E43" s="2">
        <f t="shared" si="0"/>
        <v>0</v>
      </c>
      <c r="F43" s="239"/>
      <c r="G43" s="30">
        <f t="shared" si="1"/>
        <v>0</v>
      </c>
      <c r="H43" s="31"/>
      <c r="I43" s="186" t="s">
        <v>13</v>
      </c>
      <c r="J43" s="19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31" t="s">
        <v>13</v>
      </c>
      <c r="Q43" s="63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154"/>
      <c r="X43" s="154"/>
      <c r="Y43" s="151"/>
      <c r="Z43" s="200"/>
      <c r="AA43" s="200"/>
      <c r="AB43" s="200"/>
      <c r="AC43" s="152"/>
      <c r="AD43" s="151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152"/>
    </row>
    <row r="44" spans="1:217" ht="17.149999999999999" customHeight="1" x14ac:dyDescent="0.3">
      <c r="A44" s="30"/>
      <c r="B44" s="30"/>
      <c r="C44" s="30"/>
      <c r="D44" s="18"/>
      <c r="E44" s="2">
        <f t="shared" si="0"/>
        <v>0</v>
      </c>
      <c r="F44" s="239"/>
      <c r="G44" s="30">
        <f t="shared" si="1"/>
        <v>0</v>
      </c>
      <c r="H44" s="31"/>
      <c r="I44" s="186" t="s">
        <v>13</v>
      </c>
      <c r="J44" s="19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31" t="s">
        <v>13</v>
      </c>
      <c r="Q44" s="63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154"/>
      <c r="X44" s="154"/>
      <c r="Y44" s="151"/>
      <c r="Z44" s="200"/>
      <c r="AA44" s="200"/>
      <c r="AB44" s="200"/>
      <c r="AC44" s="152"/>
      <c r="AD44" s="151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152"/>
    </row>
    <row r="45" spans="1:217" ht="17.149999999999999" customHeight="1" x14ac:dyDescent="0.3">
      <c r="A45" s="30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186" t="s">
        <v>13</v>
      </c>
      <c r="J45" s="19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31" t="s">
        <v>13</v>
      </c>
      <c r="Q45" s="63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154"/>
      <c r="X45" s="154"/>
      <c r="Y45" s="151"/>
      <c r="Z45" s="200"/>
      <c r="AA45" s="200"/>
      <c r="AB45" s="200"/>
      <c r="AC45" s="152"/>
      <c r="AD45" s="151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152"/>
    </row>
    <row r="46" spans="1:217" ht="17.149999999999999" customHeight="1" x14ac:dyDescent="0.3">
      <c r="A46" s="38"/>
      <c r="B46" s="38"/>
      <c r="C46" s="38"/>
      <c r="D46" s="18"/>
      <c r="E46" s="2">
        <f t="shared" si="0"/>
        <v>0</v>
      </c>
      <c r="F46" s="239"/>
      <c r="G46" s="30">
        <f t="shared" si="1"/>
        <v>0</v>
      </c>
      <c r="H46" s="31"/>
      <c r="I46" s="186" t="s">
        <v>13</v>
      </c>
      <c r="J46" s="19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31" t="s">
        <v>13</v>
      </c>
      <c r="Q46" s="63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154"/>
      <c r="X46" s="154"/>
      <c r="Y46" s="151"/>
      <c r="Z46" s="200"/>
      <c r="AA46" s="200"/>
      <c r="AB46" s="200"/>
      <c r="AC46" s="152"/>
      <c r="AD46" s="151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152"/>
    </row>
    <row r="47" spans="1:217" ht="17.149999999999999" customHeight="1" x14ac:dyDescent="0.3">
      <c r="A47" s="2"/>
      <c r="B47" s="2"/>
      <c r="C47" s="2"/>
      <c r="D47" s="2"/>
      <c r="E47" s="2">
        <f t="shared" si="0"/>
        <v>0</v>
      </c>
      <c r="F47" s="239"/>
      <c r="G47" s="30">
        <f t="shared" si="1"/>
        <v>0</v>
      </c>
      <c r="H47" s="31"/>
      <c r="I47" s="186" t="s">
        <v>13</v>
      </c>
      <c r="J47" s="19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31" t="s">
        <v>13</v>
      </c>
      <c r="Q47" s="63"/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154"/>
      <c r="X47" s="154"/>
      <c r="Y47" s="151"/>
      <c r="Z47" s="200"/>
      <c r="AA47" s="200"/>
      <c r="AB47" s="200"/>
      <c r="AC47" s="152"/>
      <c r="AD47" s="151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152"/>
    </row>
    <row r="48" spans="1:217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57"/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154"/>
      <c r="X48" s="154"/>
      <c r="Y48" s="151"/>
      <c r="Z48" s="200"/>
      <c r="AA48" s="200"/>
      <c r="AB48" s="200"/>
      <c r="AC48" s="152"/>
      <c r="AD48" s="151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152"/>
    </row>
    <row r="49" spans="1:217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>
        <f t="shared" ref="L49:P49" si="3">SUM(L6:L47)</f>
        <v>291</v>
      </c>
      <c r="M49" s="21"/>
      <c r="N49" s="21">
        <f t="shared" si="3"/>
        <v>46</v>
      </c>
      <c r="O49" s="21"/>
      <c r="P49" s="21">
        <f t="shared" si="3"/>
        <v>34</v>
      </c>
      <c r="Q49" s="81"/>
      <c r="R49" s="37">
        <f>SUM(R6:R20)</f>
        <v>0</v>
      </c>
      <c r="S49" s="37">
        <f>SUM(S6:S20)</f>
        <v>0</v>
      </c>
      <c r="T49" s="37">
        <f>SUM(T6:T20)</f>
        <v>0</v>
      </c>
      <c r="U49" s="37">
        <f>SUM(U6:U20)</f>
        <v>0</v>
      </c>
      <c r="V49" s="37">
        <f>SUM(V6:V20)</f>
        <v>0</v>
      </c>
      <c r="W49" s="154"/>
      <c r="X49" s="154"/>
      <c r="Y49" s="151"/>
      <c r="Z49" s="200"/>
      <c r="AA49" s="200"/>
      <c r="AB49" s="200"/>
      <c r="AC49" s="152"/>
      <c r="AD49" s="151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152"/>
    </row>
    <row r="50" spans="1:217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54"/>
      <c r="R50" s="37">
        <v>0</v>
      </c>
      <c r="S50" s="37">
        <v>0</v>
      </c>
      <c r="T50" s="37">
        <v>0</v>
      </c>
      <c r="U50" s="154"/>
      <c r="V50" s="154"/>
      <c r="W50" s="62"/>
      <c r="X50" s="62"/>
      <c r="Y50" s="151"/>
      <c r="Z50" s="200"/>
      <c r="AA50" s="200"/>
      <c r="AB50" s="200"/>
      <c r="AC50" s="152"/>
      <c r="AD50" s="151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152"/>
    </row>
    <row r="51" spans="1:217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54"/>
      <c r="R51" s="37">
        <v>0</v>
      </c>
      <c r="S51" s="37">
        <v>0</v>
      </c>
      <c r="T51" s="37">
        <v>0</v>
      </c>
      <c r="U51" s="154"/>
      <c r="V51" s="154"/>
      <c r="W51" s="62"/>
      <c r="X51" s="62"/>
      <c r="Y51" s="151"/>
      <c r="Z51" s="200"/>
      <c r="AA51" s="200"/>
      <c r="AB51" s="200"/>
      <c r="AC51" s="152"/>
      <c r="AD51" s="151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152"/>
    </row>
    <row r="52" spans="1:217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54"/>
      <c r="R52" s="37">
        <v>0</v>
      </c>
      <c r="S52" s="37">
        <v>0</v>
      </c>
      <c r="T52" s="37">
        <v>0</v>
      </c>
      <c r="U52" s="154"/>
      <c r="V52" s="154"/>
      <c r="W52" s="62"/>
      <c r="X52" s="62"/>
      <c r="Y52" s="151"/>
      <c r="Z52" s="200"/>
      <c r="AA52" s="200"/>
      <c r="AB52" s="200"/>
      <c r="AC52" s="152"/>
      <c r="AD52" s="151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152"/>
    </row>
    <row r="53" spans="1:217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54"/>
      <c r="R53" s="37">
        <v>0</v>
      </c>
      <c r="S53" s="37">
        <v>0</v>
      </c>
      <c r="T53" s="37">
        <v>0</v>
      </c>
      <c r="U53" s="154"/>
      <c r="V53" s="154"/>
      <c r="W53" s="62"/>
      <c r="X53" s="62"/>
      <c r="Y53" s="151"/>
      <c r="Z53" s="200"/>
      <c r="AA53" s="200"/>
      <c r="AB53" s="200"/>
      <c r="AC53" s="152"/>
      <c r="AD53" s="151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152"/>
    </row>
    <row r="54" spans="1:217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54"/>
      <c r="R54" s="37">
        <v>0</v>
      </c>
      <c r="S54" s="37">
        <v>0</v>
      </c>
      <c r="T54" s="37">
        <v>0</v>
      </c>
      <c r="U54" s="154"/>
      <c r="V54" s="154"/>
      <c r="W54" s="62"/>
      <c r="X54" s="62"/>
      <c r="Y54" s="151"/>
      <c r="Z54" s="200"/>
      <c r="AA54" s="200"/>
      <c r="AB54" s="200"/>
      <c r="AC54" s="152"/>
      <c r="AD54" s="151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152"/>
    </row>
    <row r="55" spans="1:217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54"/>
      <c r="R55" s="37">
        <v>0</v>
      </c>
      <c r="S55" s="37">
        <v>0</v>
      </c>
      <c r="T55" s="37">
        <v>0</v>
      </c>
      <c r="U55" s="154"/>
      <c r="V55" s="154"/>
      <c r="W55" s="62"/>
      <c r="X55" s="62"/>
      <c r="Y55" s="151"/>
      <c r="Z55" s="200"/>
      <c r="AA55" s="200"/>
      <c r="AB55" s="200"/>
      <c r="AC55" s="152"/>
      <c r="AD55" s="151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152"/>
    </row>
    <row r="56" spans="1:217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54"/>
      <c r="R56" s="37">
        <v>0</v>
      </c>
      <c r="S56" s="37">
        <v>0</v>
      </c>
      <c r="T56" s="37">
        <v>0</v>
      </c>
      <c r="U56" s="154"/>
      <c r="V56" s="154"/>
      <c r="W56" s="62"/>
      <c r="X56" s="62"/>
      <c r="Y56" s="151"/>
      <c r="Z56" s="200"/>
      <c r="AA56" s="200"/>
      <c r="AB56" s="200"/>
      <c r="AC56" s="152"/>
      <c r="AD56" s="151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152"/>
    </row>
    <row r="57" spans="1:217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54"/>
      <c r="R57" s="37">
        <v>0</v>
      </c>
      <c r="S57" s="37">
        <v>0</v>
      </c>
      <c r="T57" s="37">
        <v>0</v>
      </c>
      <c r="U57" s="154"/>
      <c r="V57" s="154"/>
      <c r="W57" s="62"/>
      <c r="X57" s="62"/>
      <c r="Y57" s="151"/>
      <c r="Z57" s="200"/>
      <c r="AA57" s="200"/>
      <c r="AB57" s="200"/>
      <c r="AC57" s="152"/>
      <c r="AD57" s="151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152"/>
    </row>
    <row r="58" spans="1:217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154"/>
      <c r="R58" s="37">
        <v>0</v>
      </c>
      <c r="S58" s="37">
        <v>0</v>
      </c>
      <c r="T58" s="37">
        <v>0</v>
      </c>
      <c r="U58" s="154"/>
      <c r="V58" s="154"/>
      <c r="W58" s="62"/>
      <c r="X58" s="62"/>
      <c r="Y58" s="151"/>
      <c r="Z58" s="200"/>
      <c r="AA58" s="200"/>
      <c r="AB58" s="200"/>
      <c r="AC58" s="152"/>
      <c r="AD58" s="151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152"/>
    </row>
    <row r="59" spans="1:217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54"/>
      <c r="R59" s="37">
        <v>0</v>
      </c>
      <c r="S59" s="37">
        <v>0</v>
      </c>
      <c r="T59" s="37">
        <v>0</v>
      </c>
      <c r="U59" s="154"/>
      <c r="V59" s="154"/>
      <c r="W59" s="62"/>
      <c r="X59" s="62"/>
      <c r="Y59" s="151"/>
      <c r="Z59" s="200"/>
      <c r="AA59" s="200"/>
      <c r="AB59" s="200"/>
      <c r="AC59" s="152"/>
      <c r="AD59" s="151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152"/>
    </row>
    <row r="60" spans="1:217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54"/>
      <c r="R60" s="154"/>
      <c r="S60" s="154"/>
      <c r="T60" s="154"/>
      <c r="U60" s="154"/>
      <c r="V60" s="154"/>
      <c r="W60" s="154"/>
      <c r="X60" s="154"/>
      <c r="Y60" s="151"/>
      <c r="Z60" s="200"/>
      <c r="AA60" s="200"/>
      <c r="AB60" s="200"/>
      <c r="AC60" s="152"/>
      <c r="AD60" s="151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152"/>
    </row>
    <row r="61" spans="1:217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54"/>
      <c r="R61" s="154"/>
      <c r="S61" s="154"/>
      <c r="T61" s="154"/>
      <c r="U61" s="154"/>
      <c r="V61" s="154"/>
      <c r="W61" s="154"/>
      <c r="X61" s="154"/>
      <c r="Y61" s="151"/>
      <c r="Z61" s="200"/>
      <c r="AA61" s="200"/>
      <c r="AB61" s="200"/>
      <c r="AC61" s="152"/>
      <c r="AD61" s="151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152"/>
    </row>
    <row r="62" spans="1:217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54"/>
      <c r="R62" s="154"/>
      <c r="S62" s="154"/>
      <c r="T62" s="154"/>
      <c r="U62" s="154"/>
      <c r="V62" s="154"/>
      <c r="W62" s="154"/>
      <c r="X62" s="154"/>
      <c r="Y62" s="151"/>
      <c r="Z62" s="200"/>
      <c r="AA62" s="200"/>
      <c r="AB62" s="200"/>
      <c r="AC62" s="152"/>
      <c r="AD62" s="151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152"/>
    </row>
    <row r="63" spans="1:217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154"/>
      <c r="R63" s="154"/>
      <c r="S63" s="154"/>
      <c r="T63" s="154"/>
      <c r="U63" s="154"/>
      <c r="V63" s="154"/>
      <c r="W63" s="154"/>
      <c r="X63" s="154"/>
      <c r="Y63" s="151"/>
      <c r="Z63" s="200"/>
      <c r="AA63" s="200"/>
      <c r="AB63" s="200"/>
      <c r="AC63" s="152"/>
      <c r="AD63" s="151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152"/>
    </row>
    <row r="64" spans="1:217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154"/>
      <c r="R64" s="154"/>
      <c r="S64" s="154"/>
      <c r="T64" s="154"/>
      <c r="U64" s="154"/>
      <c r="V64" s="154"/>
      <c r="W64" s="154"/>
      <c r="X64" s="154"/>
      <c r="Y64" s="151"/>
      <c r="Z64" s="200"/>
      <c r="AA64" s="200"/>
      <c r="AB64" s="200"/>
      <c r="AC64" s="152"/>
      <c r="AD64" s="151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152"/>
    </row>
    <row r="65" spans="1:217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54"/>
      <c r="R65" s="154"/>
      <c r="S65" s="154"/>
      <c r="T65" s="154"/>
      <c r="U65" s="154"/>
      <c r="V65" s="154"/>
      <c r="W65" s="154"/>
      <c r="X65" s="154"/>
      <c r="Y65" s="151"/>
      <c r="Z65" s="200"/>
      <c r="AA65" s="200"/>
      <c r="AB65" s="200"/>
      <c r="AC65" s="152"/>
      <c r="AD65" s="151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152"/>
    </row>
    <row r="66" spans="1:217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54"/>
      <c r="R66" s="154"/>
      <c r="S66" s="154"/>
      <c r="T66" s="154"/>
      <c r="U66" s="154"/>
      <c r="V66" s="154"/>
      <c r="W66" s="154"/>
      <c r="X66" s="154"/>
      <c r="Y66" s="151"/>
      <c r="Z66" s="200"/>
      <c r="AA66" s="200"/>
      <c r="AB66" s="200"/>
      <c r="AC66" s="152"/>
      <c r="AD66" s="151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152"/>
    </row>
    <row r="67" spans="1:217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54"/>
      <c r="R67" s="154"/>
      <c r="S67" s="154"/>
      <c r="T67" s="154"/>
      <c r="U67" s="154"/>
      <c r="V67" s="154"/>
      <c r="W67" s="154"/>
      <c r="X67" s="154"/>
      <c r="Y67" s="151"/>
      <c r="Z67" s="200"/>
      <c r="AA67" s="200"/>
      <c r="AB67" s="200"/>
      <c r="AC67" s="152"/>
      <c r="AD67" s="151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152"/>
    </row>
    <row r="68" spans="1:217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54"/>
      <c r="R68" s="154"/>
      <c r="S68" s="154"/>
      <c r="T68" s="154"/>
      <c r="U68" s="154"/>
      <c r="V68" s="154"/>
      <c r="W68" s="154"/>
      <c r="X68" s="154"/>
      <c r="Y68" s="151"/>
      <c r="Z68" s="200"/>
      <c r="AA68" s="200"/>
      <c r="AB68" s="200"/>
      <c r="AC68" s="152"/>
      <c r="AD68" s="151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152"/>
    </row>
    <row r="69" spans="1:217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54"/>
      <c r="R69" s="154"/>
      <c r="S69" s="154"/>
      <c r="T69" s="154"/>
      <c r="U69" s="154"/>
      <c r="V69" s="154"/>
      <c r="W69" s="154"/>
      <c r="X69" s="154"/>
      <c r="Y69" s="160"/>
      <c r="Z69" s="161"/>
      <c r="AA69" s="161"/>
      <c r="AB69" s="161"/>
      <c r="AC69" s="162"/>
      <c r="AD69" s="160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2"/>
    </row>
  </sheetData>
  <sortState ref="B6:Q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44"/>
  <sheetViews>
    <sheetView showGridLines="0" workbookViewId="0">
      <selection activeCell="A27" sqref="A27:A32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7" t="s">
        <v>253</v>
      </c>
      <c r="O2" s="184" t="s">
        <v>31</v>
      </c>
      <c r="P2" s="17" t="s">
        <v>927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1016</v>
      </c>
      <c r="M4" s="185" t="s">
        <v>1016</v>
      </c>
      <c r="N4" s="2" t="s">
        <v>1328</v>
      </c>
      <c r="O4" s="185" t="s">
        <v>1016</v>
      </c>
      <c r="P4" s="2" t="s">
        <v>1299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1534</v>
      </c>
      <c r="E6" s="2">
        <f t="shared" ref="E6:E40" si="0">LARGE(H6:U6,1)+LARGE(H6:U6,2)+LARGE(H6:U6,3)+LARGE(H6:U6,4)+LARGE(H6:U6,5)+F6</f>
        <v>52</v>
      </c>
      <c r="F6" s="268">
        <v>20</v>
      </c>
      <c r="G6" s="30">
        <f t="shared" ref="G6:G40" si="1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549</v>
      </c>
      <c r="E7" s="2">
        <f t="shared" si="0"/>
        <v>44</v>
      </c>
      <c r="F7" s="268"/>
      <c r="G7" s="30">
        <f t="shared" si="1"/>
        <v>3</v>
      </c>
      <c r="H7" s="31"/>
      <c r="I7" s="186" t="s">
        <v>13</v>
      </c>
      <c r="J7" s="31" t="s">
        <v>13</v>
      </c>
      <c r="K7" s="186">
        <v>10</v>
      </c>
      <c r="L7" s="191" t="s">
        <v>13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404</v>
      </c>
      <c r="E8" s="2">
        <f t="shared" si="0"/>
        <v>34</v>
      </c>
      <c r="F8" s="268"/>
      <c r="G8" s="30">
        <f t="shared" si="1"/>
        <v>2</v>
      </c>
      <c r="H8" s="31"/>
      <c r="I8" s="186" t="s">
        <v>13</v>
      </c>
      <c r="J8" s="31" t="s">
        <v>13</v>
      </c>
      <c r="K8" s="186">
        <v>8</v>
      </c>
      <c r="L8" s="191" t="s">
        <v>13</v>
      </c>
      <c r="M8" s="186" t="s">
        <v>13</v>
      </c>
      <c r="N8" s="31">
        <v>26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929</v>
      </c>
      <c r="E9" s="2">
        <f t="shared" si="0"/>
        <v>30</v>
      </c>
      <c r="F9" s="268"/>
      <c r="G9" s="30">
        <f t="shared" si="1"/>
        <v>4</v>
      </c>
      <c r="H9" s="31"/>
      <c r="I9" s="186" t="s">
        <v>13</v>
      </c>
      <c r="J9" s="31" t="s">
        <v>13</v>
      </c>
      <c r="K9" s="186">
        <v>3</v>
      </c>
      <c r="L9" s="191">
        <v>4</v>
      </c>
      <c r="M9" s="186" t="s">
        <v>13</v>
      </c>
      <c r="N9" s="31">
        <v>17</v>
      </c>
      <c r="O9" s="186" t="s">
        <v>13</v>
      </c>
      <c r="P9" s="31">
        <v>6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749</v>
      </c>
      <c r="E10" s="2">
        <f t="shared" si="0"/>
        <v>28</v>
      </c>
      <c r="F10" s="268"/>
      <c r="G10" s="30">
        <f t="shared" si="1"/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20</v>
      </c>
      <c r="O10" s="186" t="s">
        <v>13</v>
      </c>
      <c r="P10" s="31">
        <v>8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ref="C11:C32" si="2">B11-A11</f>
        <v>0</v>
      </c>
      <c r="D11" s="18" t="s">
        <v>982</v>
      </c>
      <c r="E11" s="2">
        <f t="shared" si="0"/>
        <v>16</v>
      </c>
      <c r="F11" s="268"/>
      <c r="G11" s="30">
        <f t="shared" si="1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981</v>
      </c>
      <c r="E12" s="2">
        <f t="shared" si="0"/>
        <v>14</v>
      </c>
      <c r="F12" s="268"/>
      <c r="G12" s="30">
        <f t="shared" si="1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697</v>
      </c>
      <c r="E13" s="2">
        <f t="shared" si="0"/>
        <v>12</v>
      </c>
      <c r="F13" s="268"/>
      <c r="G13" s="30">
        <f t="shared" si="1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631</v>
      </c>
      <c r="E14" s="2">
        <f t="shared" si="0"/>
        <v>10</v>
      </c>
      <c r="F14" s="268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983</v>
      </c>
      <c r="E15" s="2">
        <f t="shared" si="0"/>
        <v>10</v>
      </c>
      <c r="F15" s="26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771</v>
      </c>
      <c r="E16" s="2">
        <f t="shared" si="0"/>
        <v>8</v>
      </c>
      <c r="F16" s="268"/>
      <c r="G16" s="30">
        <f t="shared" si="1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492</v>
      </c>
      <c r="E17" s="2">
        <f t="shared" si="0"/>
        <v>6</v>
      </c>
      <c r="F17" s="268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647</v>
      </c>
      <c r="E18" s="2">
        <f t="shared" si="0"/>
        <v>6</v>
      </c>
      <c r="F18" s="268"/>
      <c r="G18" s="30">
        <f t="shared" si="1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698</v>
      </c>
      <c r="E19" s="2">
        <f t="shared" si="0"/>
        <v>6</v>
      </c>
      <c r="F19" s="268"/>
      <c r="G19" s="30">
        <f t="shared" si="1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984</v>
      </c>
      <c r="E20" s="2">
        <f t="shared" si="0"/>
        <v>6</v>
      </c>
      <c r="F20" s="268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1312</v>
      </c>
      <c r="E21" s="2">
        <f t="shared" si="0"/>
        <v>5</v>
      </c>
      <c r="F21" s="268"/>
      <c r="G21" s="30">
        <f t="shared" si="1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570</v>
      </c>
      <c r="E22" s="2">
        <f t="shared" si="0"/>
        <v>4</v>
      </c>
      <c r="F22" s="268"/>
      <c r="G22" s="30">
        <f t="shared" si="1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985</v>
      </c>
      <c r="E23" s="2">
        <f t="shared" si="0"/>
        <v>4</v>
      </c>
      <c r="F23" s="26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630</v>
      </c>
      <c r="E24" s="2">
        <f t="shared" si="0"/>
        <v>3</v>
      </c>
      <c r="F24" s="268"/>
      <c r="G24" s="30">
        <f t="shared" si="1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1453</v>
      </c>
      <c r="E25" s="2">
        <f t="shared" si="0"/>
        <v>3</v>
      </c>
      <c r="F25" s="26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1593</v>
      </c>
      <c r="E26" s="2">
        <f t="shared" si="0"/>
        <v>3</v>
      </c>
      <c r="F26" s="26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867</v>
      </c>
      <c r="E27" s="2">
        <f t="shared" si="0"/>
        <v>2</v>
      </c>
      <c r="F27" s="268"/>
      <c r="G27" s="30">
        <f t="shared" si="1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1451</v>
      </c>
      <c r="E28" s="2">
        <f t="shared" si="0"/>
        <v>2</v>
      </c>
      <c r="F28" s="268"/>
      <c r="G28" s="30">
        <f t="shared" si="1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1535</v>
      </c>
      <c r="E29" s="2">
        <f t="shared" si="0"/>
        <v>2</v>
      </c>
      <c r="F29" s="26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986</v>
      </c>
      <c r="E30" s="2">
        <f t="shared" si="0"/>
        <v>2</v>
      </c>
      <c r="F30" s="268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987</v>
      </c>
      <c r="E31" s="2">
        <f t="shared" si="0"/>
        <v>2</v>
      </c>
      <c r="F31" s="268"/>
      <c r="G31" s="30">
        <f t="shared" si="1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1452</v>
      </c>
      <c r="E32" s="2">
        <f t="shared" si="0"/>
        <v>1</v>
      </c>
      <c r="F32" s="268"/>
      <c r="G32" s="30">
        <f t="shared" si="1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si="0"/>
        <v>0</v>
      </c>
      <c r="F33" s="268"/>
      <c r="G33" s="30">
        <f t="shared" si="1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0"/>
        <v>0</v>
      </c>
      <c r="F34" s="268"/>
      <c r="G34" s="30">
        <f t="shared" si="1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0"/>
        <v>0</v>
      </c>
      <c r="F35" s="268"/>
      <c r="G35" s="30">
        <f t="shared" si="1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0"/>
        <v>0</v>
      </c>
      <c r="F36" s="268"/>
      <c r="G36" s="30">
        <f t="shared" si="1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0"/>
        <v>0</v>
      </c>
      <c r="F37" s="268"/>
      <c r="G37" s="30">
        <f t="shared" si="1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0"/>
        <v>0</v>
      </c>
      <c r="F38" s="268"/>
      <c r="G38" s="30">
        <f t="shared" si="1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0"/>
        <v>0</v>
      </c>
      <c r="F39" s="268"/>
      <c r="G39" s="30">
        <f t="shared" si="1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0"/>
        <v>0</v>
      </c>
      <c r="F40" s="268"/>
      <c r="G40" s="30">
        <f t="shared" si="1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3">SUM(L6:L40)</f>
        <v>16</v>
      </c>
      <c r="M42" s="62">
        <f t="shared" si="3"/>
        <v>3</v>
      </c>
      <c r="N42" s="62">
        <f t="shared" si="3"/>
        <v>176</v>
      </c>
      <c r="O42" s="62">
        <f t="shared" si="3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60"/>
  <sheetViews>
    <sheetView showGridLines="0" workbookViewId="0">
      <selection activeCell="A43" sqref="A43:A47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7" t="s">
        <v>253</v>
      </c>
      <c r="O2" s="184" t="s">
        <v>31</v>
      </c>
      <c r="P2" s="17" t="s">
        <v>927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1016</v>
      </c>
      <c r="M4" s="185" t="s">
        <v>1034</v>
      </c>
      <c r="N4" s="2" t="s">
        <v>1318</v>
      </c>
      <c r="O4" s="185" t="s">
        <v>1034</v>
      </c>
      <c r="P4" s="2" t="s">
        <v>1299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1095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492</v>
      </c>
      <c r="E6" s="2">
        <f t="shared" ref="E6:E37" si="0">LARGE(H6:U6,1)+LARGE(H6:U6,2)+LARGE(H6:U6,3)+LARGE(H6:U6,4)+LARGE(H6:U6,5)+F6</f>
        <v>56</v>
      </c>
      <c r="F6" s="268"/>
      <c r="G6" s="30">
        <f t="shared" ref="G6:G37" si="1">COUNT(H6:P6)</f>
        <v>3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34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569</v>
      </c>
      <c r="E7" s="2">
        <f t="shared" si="0"/>
        <v>55</v>
      </c>
      <c r="F7" s="268"/>
      <c r="G7" s="30">
        <f t="shared" si="1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43</v>
      </c>
      <c r="O7" s="186">
        <v>12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3</v>
      </c>
      <c r="C8" s="30">
        <f>B8-A8</f>
        <v>0</v>
      </c>
      <c r="D8" s="18" t="s">
        <v>303</v>
      </c>
      <c r="E8" s="2">
        <f t="shared" si="0"/>
        <v>50</v>
      </c>
      <c r="F8" s="268"/>
      <c r="G8" s="30">
        <f t="shared" si="1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>
        <v>12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305</v>
      </c>
      <c r="E9" s="2">
        <f t="shared" si="0"/>
        <v>40</v>
      </c>
      <c r="F9" s="268"/>
      <c r="G9" s="30">
        <f t="shared" si="1"/>
        <v>3</v>
      </c>
      <c r="H9" s="31"/>
      <c r="I9" s="186" t="s">
        <v>13</v>
      </c>
      <c r="J9" s="31" t="s">
        <v>13</v>
      </c>
      <c r="K9" s="186">
        <v>6</v>
      </c>
      <c r="L9" s="191" t="s">
        <v>13</v>
      </c>
      <c r="M9" s="186" t="s">
        <v>13</v>
      </c>
      <c r="N9" s="31">
        <v>26</v>
      </c>
      <c r="O9" s="186">
        <v>8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5</v>
      </c>
      <c r="C10" s="30">
        <f t="shared" ref="C10:C47" si="2">B10-A10</f>
        <v>0</v>
      </c>
      <c r="D10" s="18" t="s">
        <v>612</v>
      </c>
      <c r="E10" s="2">
        <f t="shared" si="0"/>
        <v>34</v>
      </c>
      <c r="F10" s="268"/>
      <c r="G10" s="30">
        <f t="shared" si="1"/>
        <v>2</v>
      </c>
      <c r="H10" s="31"/>
      <c r="I10" s="186" t="s">
        <v>13</v>
      </c>
      <c r="J10" s="31" t="s">
        <v>13</v>
      </c>
      <c r="K10" s="186">
        <v>4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343</v>
      </c>
      <c r="E11" s="2">
        <f t="shared" si="0"/>
        <v>33</v>
      </c>
      <c r="F11" s="268"/>
      <c r="G11" s="30">
        <f t="shared" si="1"/>
        <v>2</v>
      </c>
      <c r="H11" s="31"/>
      <c r="I11" s="186" t="s">
        <v>13</v>
      </c>
      <c r="J11" s="31" t="s">
        <v>13</v>
      </c>
      <c r="K11" s="186">
        <v>10</v>
      </c>
      <c r="L11" s="191" t="s">
        <v>13</v>
      </c>
      <c r="M11" s="186" t="s">
        <v>13</v>
      </c>
      <c r="N11" s="31">
        <v>23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633</v>
      </c>
      <c r="E12" s="2">
        <f t="shared" si="0"/>
        <v>22</v>
      </c>
      <c r="F12" s="268"/>
      <c r="G12" s="30">
        <f t="shared" si="1"/>
        <v>4</v>
      </c>
      <c r="H12" s="31"/>
      <c r="I12" s="186">
        <v>8</v>
      </c>
      <c r="J12" s="31" t="s">
        <v>13</v>
      </c>
      <c r="K12" s="186">
        <v>3</v>
      </c>
      <c r="L12" s="191" t="s">
        <v>13</v>
      </c>
      <c r="M12" s="186" t="s">
        <v>13</v>
      </c>
      <c r="N12" s="31">
        <v>3</v>
      </c>
      <c r="O12" s="186" t="s">
        <v>13</v>
      </c>
      <c r="P12" s="31">
        <v>8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995</v>
      </c>
      <c r="E13" s="2">
        <f t="shared" si="0"/>
        <v>20</v>
      </c>
      <c r="F13" s="268"/>
      <c r="G13" s="30">
        <f t="shared" si="1"/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1424</v>
      </c>
      <c r="E14" s="2">
        <f t="shared" si="0"/>
        <v>20</v>
      </c>
      <c r="F14" s="268"/>
      <c r="G14" s="30">
        <f t="shared" si="1"/>
        <v>3</v>
      </c>
      <c r="H14" s="31"/>
      <c r="I14" s="186" t="s">
        <v>13</v>
      </c>
      <c r="J14" s="31">
        <v>6</v>
      </c>
      <c r="K14" s="186" t="s">
        <v>13</v>
      </c>
      <c r="L14" s="191">
        <v>4</v>
      </c>
      <c r="M14" s="186">
        <v>10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613</v>
      </c>
      <c r="E15" s="2">
        <f t="shared" si="0"/>
        <v>17</v>
      </c>
      <c r="F15" s="26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869</v>
      </c>
      <c r="E16" s="2">
        <f t="shared" si="0"/>
        <v>16</v>
      </c>
      <c r="F16" s="268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>
        <v>6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344</v>
      </c>
      <c r="E17" s="2">
        <f t="shared" si="0"/>
        <v>16</v>
      </c>
      <c r="F17" s="26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>
        <v>4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996</v>
      </c>
      <c r="E18" s="2">
        <f t="shared" si="0"/>
        <v>14</v>
      </c>
      <c r="F18" s="268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630</v>
      </c>
      <c r="E19" s="2">
        <f t="shared" si="0"/>
        <v>14</v>
      </c>
      <c r="F19" s="268"/>
      <c r="G19" s="30">
        <f t="shared" si="1"/>
        <v>2</v>
      </c>
      <c r="H19" s="31"/>
      <c r="I19" s="186" t="s">
        <v>13</v>
      </c>
      <c r="J19" s="31" t="s">
        <v>13</v>
      </c>
      <c r="K19" s="186">
        <v>8</v>
      </c>
      <c r="L19" s="191">
        <v>6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868</v>
      </c>
      <c r="E20" s="2">
        <f t="shared" si="0"/>
        <v>10</v>
      </c>
      <c r="F20" s="268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10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930</v>
      </c>
      <c r="E21" s="2">
        <f t="shared" si="0"/>
        <v>10</v>
      </c>
      <c r="F21" s="268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10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627</v>
      </c>
      <c r="E22" s="2">
        <f t="shared" si="0"/>
        <v>8</v>
      </c>
      <c r="F22" s="26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8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997</v>
      </c>
      <c r="E23" s="2">
        <f t="shared" si="0"/>
        <v>8</v>
      </c>
      <c r="F23" s="26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931</v>
      </c>
      <c r="E24" s="2">
        <f t="shared" si="0"/>
        <v>6</v>
      </c>
      <c r="F24" s="268"/>
      <c r="G24" s="30">
        <f t="shared" si="1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>
        <v>6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1313</v>
      </c>
      <c r="E25" s="2">
        <f t="shared" si="0"/>
        <v>6</v>
      </c>
      <c r="F25" s="268"/>
      <c r="G25" s="30">
        <f t="shared" si="1"/>
        <v>1</v>
      </c>
      <c r="H25" s="31"/>
      <c r="I25" s="186">
        <v>6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697</v>
      </c>
      <c r="E26" s="2">
        <f t="shared" si="0"/>
        <v>6</v>
      </c>
      <c r="F26" s="26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>
        <v>6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304</v>
      </c>
      <c r="E27" s="2">
        <f t="shared" si="0"/>
        <v>6</v>
      </c>
      <c r="F27" s="268"/>
      <c r="G27" s="30">
        <f t="shared" si="1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>
        <v>6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403</v>
      </c>
      <c r="E28" s="2">
        <f t="shared" si="0"/>
        <v>6</v>
      </c>
      <c r="F28" s="268"/>
      <c r="G28" s="30">
        <f t="shared" si="1"/>
        <v>2</v>
      </c>
      <c r="H28" s="31"/>
      <c r="I28" s="186" t="s">
        <v>13</v>
      </c>
      <c r="J28" s="31">
        <v>4</v>
      </c>
      <c r="K28" s="186" t="s">
        <v>13</v>
      </c>
      <c r="L28" s="191" t="s">
        <v>13</v>
      </c>
      <c r="M28" s="186" t="s">
        <v>13</v>
      </c>
      <c r="N28" s="31">
        <v>2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932</v>
      </c>
      <c r="E29" s="2">
        <f t="shared" si="0"/>
        <v>4</v>
      </c>
      <c r="F29" s="26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>
        <v>4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1314</v>
      </c>
      <c r="E30" s="2">
        <f t="shared" si="0"/>
        <v>4</v>
      </c>
      <c r="F30" s="26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698</v>
      </c>
      <c r="E31" s="2">
        <f t="shared" si="0"/>
        <v>4</v>
      </c>
      <c r="F31" s="268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>
        <v>4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402</v>
      </c>
      <c r="E32" s="2">
        <f t="shared" si="0"/>
        <v>4</v>
      </c>
      <c r="F32" s="26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31">
        <v>4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1537</v>
      </c>
      <c r="E33" s="2">
        <f t="shared" si="0"/>
        <v>4</v>
      </c>
      <c r="F33" s="268"/>
      <c r="G33" s="30">
        <f t="shared" si="1"/>
        <v>2</v>
      </c>
      <c r="H33" s="31"/>
      <c r="I33" s="186" t="s">
        <v>13</v>
      </c>
      <c r="J33" s="31" t="s">
        <v>13</v>
      </c>
      <c r="K33" s="186" t="s">
        <v>13</v>
      </c>
      <c r="L33" s="191">
        <v>2</v>
      </c>
      <c r="M33" s="186">
        <v>2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870</v>
      </c>
      <c r="E34" s="2">
        <f t="shared" si="0"/>
        <v>3</v>
      </c>
      <c r="F34" s="26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933</v>
      </c>
      <c r="E35" s="2">
        <f t="shared" si="0"/>
        <v>3</v>
      </c>
      <c r="F35" s="268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1425</v>
      </c>
      <c r="E36" s="2">
        <f t="shared" si="0"/>
        <v>3</v>
      </c>
      <c r="F36" s="268"/>
      <c r="G36" s="30">
        <f t="shared" si="1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1536</v>
      </c>
      <c r="E37" s="2">
        <f t="shared" si="0"/>
        <v>3</v>
      </c>
      <c r="F37" s="268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1573</v>
      </c>
      <c r="E38" s="2">
        <f t="shared" ref="E38:E69" si="3">LARGE(H38:U38,1)+LARGE(H38:U38,2)+LARGE(H38:U38,3)+LARGE(H38:U38,4)+LARGE(H38:U38,5)+F38</f>
        <v>3</v>
      </c>
      <c r="F38" s="268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610</v>
      </c>
      <c r="E39" s="2">
        <f t="shared" si="3"/>
        <v>2</v>
      </c>
      <c r="F39" s="268"/>
      <c r="G39" s="30">
        <f t="shared" si="4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558</v>
      </c>
      <c r="E40" s="2">
        <f t="shared" si="3"/>
        <v>2</v>
      </c>
      <c r="F40" s="268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1454</v>
      </c>
      <c r="E41" s="2">
        <f t="shared" si="3"/>
        <v>2</v>
      </c>
      <c r="F41" s="268"/>
      <c r="G41" s="30">
        <f t="shared" si="4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871</v>
      </c>
      <c r="E42" s="2">
        <f t="shared" si="3"/>
        <v>1</v>
      </c>
      <c r="F42" s="268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934</v>
      </c>
      <c r="E43" s="2">
        <f t="shared" si="3"/>
        <v>1</v>
      </c>
      <c r="F43" s="268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1455</v>
      </c>
      <c r="E44" s="2">
        <f t="shared" si="3"/>
        <v>1</v>
      </c>
      <c r="F44" s="268"/>
      <c r="G44" s="30">
        <f t="shared" si="4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1538</v>
      </c>
      <c r="E45" s="2">
        <f t="shared" si="3"/>
        <v>1</v>
      </c>
      <c r="F45" s="268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18" t="s">
        <v>1574</v>
      </c>
      <c r="E46" s="2">
        <f t="shared" si="3"/>
        <v>1</v>
      </c>
      <c r="F46" s="268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2"/>
        <v>0</v>
      </c>
      <c r="D47" s="18" t="s">
        <v>631</v>
      </c>
      <c r="E47" s="2">
        <f t="shared" si="3"/>
        <v>1</v>
      </c>
      <c r="F47" s="268"/>
      <c r="G47" s="30">
        <f t="shared" si="4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6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0"/>
  <sheetViews>
    <sheetView showGridLines="0" workbookViewId="0">
      <selection activeCell="I13" sqref="I13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7" t="s">
        <v>1420</v>
      </c>
      <c r="K2" s="184" t="s">
        <v>31</v>
      </c>
      <c r="L2" s="189" t="s">
        <v>1533</v>
      </c>
      <c r="M2" s="184" t="s">
        <v>1572</v>
      </c>
      <c r="N2" s="17" t="s">
        <v>253</v>
      </c>
      <c r="O2" s="184" t="s">
        <v>31</v>
      </c>
      <c r="P2" s="17" t="s">
        <v>927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2" t="s">
        <v>1016</v>
      </c>
      <c r="K4" s="185" t="s">
        <v>1034</v>
      </c>
      <c r="L4" s="190" t="s">
        <v>1016</v>
      </c>
      <c r="M4" s="185" t="s">
        <v>1016</v>
      </c>
      <c r="N4" s="2" t="s">
        <v>1318</v>
      </c>
      <c r="O4" s="185" t="s">
        <v>1016</v>
      </c>
      <c r="P4" s="2" t="s">
        <v>1308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1095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264</v>
      </c>
      <c r="E6" s="2">
        <f t="shared" ref="E6:E48" si="0">LARGE(H6:U6,1)+LARGE(H6:U6,2)+LARGE(H6:U6,3)+LARGE(H6:U6,4)+LARGE(H6:U6,5)+F6</f>
        <v>80</v>
      </c>
      <c r="F6" s="238">
        <v>20</v>
      </c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>
        <v>6</v>
      </c>
      <c r="N6" s="31">
        <v>34</v>
      </c>
      <c r="O6" s="186" t="s">
        <v>13</v>
      </c>
      <c r="P6" s="31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137</v>
      </c>
      <c r="E7" s="2">
        <f t="shared" si="0"/>
        <v>64</v>
      </c>
      <c r="F7" s="238"/>
      <c r="G7" s="30">
        <f t="shared" si="1"/>
        <v>4</v>
      </c>
      <c r="H7" s="31"/>
      <c r="I7" s="186">
        <v>10</v>
      </c>
      <c r="J7" s="31" t="s">
        <v>13</v>
      </c>
      <c r="K7" s="186">
        <v>12</v>
      </c>
      <c r="L7" s="191" t="s">
        <v>13</v>
      </c>
      <c r="M7" s="186">
        <v>4</v>
      </c>
      <c r="N7" s="31">
        <v>38</v>
      </c>
      <c r="O7" s="186" t="s">
        <v>13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140</v>
      </c>
      <c r="E8" s="2">
        <f t="shared" si="0"/>
        <v>60</v>
      </c>
      <c r="F8" s="238">
        <v>20</v>
      </c>
      <c r="G8" s="30">
        <f t="shared" si="1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301</v>
      </c>
      <c r="E9" s="2">
        <f t="shared" si="0"/>
        <v>60</v>
      </c>
      <c r="F9" s="238"/>
      <c r="G9" s="30">
        <f t="shared" si="1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1" si="2">B10-A10</f>
        <v>0</v>
      </c>
      <c r="D10" s="18" t="s">
        <v>262</v>
      </c>
      <c r="E10" s="2">
        <f t="shared" si="0"/>
        <v>48</v>
      </c>
      <c r="F10" s="238">
        <v>20</v>
      </c>
      <c r="G10" s="30">
        <f t="shared" si="1"/>
        <v>2</v>
      </c>
      <c r="H10" s="31"/>
      <c r="I10" s="186">
        <v>8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138</v>
      </c>
      <c r="E11" s="2">
        <f t="shared" si="0"/>
        <v>40</v>
      </c>
      <c r="F11" s="238"/>
      <c r="G11" s="30">
        <f t="shared" si="1"/>
        <v>2</v>
      </c>
      <c r="H11" s="31"/>
      <c r="I11" s="186" t="s">
        <v>13</v>
      </c>
      <c r="J11" s="31" t="s">
        <v>13</v>
      </c>
      <c r="K11" s="186">
        <v>10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514</v>
      </c>
      <c r="E12" s="2">
        <f t="shared" si="0"/>
        <v>33</v>
      </c>
      <c r="F12" s="238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141</v>
      </c>
      <c r="E13" s="2">
        <f t="shared" si="0"/>
        <v>25</v>
      </c>
      <c r="F13" s="238"/>
      <c r="G13" s="30">
        <f t="shared" si="1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493</v>
      </c>
      <c r="E14" s="2">
        <f t="shared" si="0"/>
        <v>23</v>
      </c>
      <c r="F14" s="238">
        <v>20</v>
      </c>
      <c r="G14" s="30">
        <f t="shared" si="1"/>
        <v>2</v>
      </c>
      <c r="H14" s="31"/>
      <c r="I14" s="186" t="s">
        <v>13</v>
      </c>
      <c r="J14" s="31" t="s">
        <v>13</v>
      </c>
      <c r="K14" s="186">
        <v>1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2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337</v>
      </c>
      <c r="E15" s="2">
        <f t="shared" si="0"/>
        <v>23</v>
      </c>
      <c r="F15" s="238"/>
      <c r="G15" s="30">
        <f t="shared" si="1"/>
        <v>4</v>
      </c>
      <c r="H15" s="31"/>
      <c r="I15" s="186" t="s">
        <v>13</v>
      </c>
      <c r="J15" s="31">
        <v>6</v>
      </c>
      <c r="K15" s="186" t="s">
        <v>13</v>
      </c>
      <c r="L15" s="191">
        <v>6</v>
      </c>
      <c r="M15" s="186">
        <v>3</v>
      </c>
      <c r="N15" s="31">
        <v>8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400</v>
      </c>
      <c r="E16" s="2">
        <f t="shared" si="0"/>
        <v>20</v>
      </c>
      <c r="F16" s="238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12</v>
      </c>
      <c r="O16" s="186" t="s">
        <v>13</v>
      </c>
      <c r="P16" s="31">
        <v>8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632</v>
      </c>
      <c r="E17" s="2">
        <f t="shared" si="0"/>
        <v>16</v>
      </c>
      <c r="F17" s="238"/>
      <c r="G17" s="30">
        <f t="shared" si="1"/>
        <v>2</v>
      </c>
      <c r="H17" s="31"/>
      <c r="I17" s="186">
        <v>6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10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998</v>
      </c>
      <c r="E18" s="2">
        <f t="shared" si="0"/>
        <v>14</v>
      </c>
      <c r="F18" s="238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266</v>
      </c>
      <c r="E19" s="2">
        <f t="shared" si="0"/>
        <v>12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12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437</v>
      </c>
      <c r="E20" s="2">
        <f t="shared" si="0"/>
        <v>11</v>
      </c>
      <c r="F20" s="238"/>
      <c r="G20" s="30">
        <f t="shared" si="1"/>
        <v>2</v>
      </c>
      <c r="H20" s="31"/>
      <c r="I20" s="186">
        <v>3</v>
      </c>
      <c r="J20" s="31" t="s">
        <v>13</v>
      </c>
      <c r="K20" s="186">
        <v>8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515</v>
      </c>
      <c r="E21" s="2">
        <f t="shared" si="0"/>
        <v>10</v>
      </c>
      <c r="F21" s="238"/>
      <c r="G21" s="30">
        <f t="shared" si="1"/>
        <v>2</v>
      </c>
      <c r="H21" s="31"/>
      <c r="I21" s="186" t="s">
        <v>13</v>
      </c>
      <c r="J21" s="31" t="s">
        <v>13</v>
      </c>
      <c r="K21" s="186">
        <v>6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4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802</v>
      </c>
      <c r="E22" s="2">
        <f t="shared" si="0"/>
        <v>6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>
        <v>6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199</v>
      </c>
      <c r="E23" s="2">
        <f t="shared" si="0"/>
        <v>6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6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872</v>
      </c>
      <c r="E24" s="2">
        <f t="shared" si="0"/>
        <v>6</v>
      </c>
      <c r="F24" s="238"/>
      <c r="G24" s="30">
        <f t="shared" si="1"/>
        <v>2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2</v>
      </c>
      <c r="O24" s="186">
        <v>4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357</v>
      </c>
      <c r="E25" s="2">
        <f t="shared" si="0"/>
        <v>4</v>
      </c>
      <c r="F25" s="238"/>
      <c r="G25" s="30">
        <f t="shared" si="1"/>
        <v>1</v>
      </c>
      <c r="H25" s="31"/>
      <c r="I25" s="186">
        <v>4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1426</v>
      </c>
      <c r="E26" s="2">
        <f t="shared" si="0"/>
        <v>4</v>
      </c>
      <c r="F26" s="238"/>
      <c r="G26" s="30">
        <f t="shared" si="1"/>
        <v>1</v>
      </c>
      <c r="H26" s="31"/>
      <c r="I26" s="186" t="s">
        <v>13</v>
      </c>
      <c r="J26" s="31">
        <v>4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1456</v>
      </c>
      <c r="E27" s="2">
        <f t="shared" si="0"/>
        <v>4</v>
      </c>
      <c r="F27" s="238"/>
      <c r="G27" s="30">
        <f t="shared" si="1"/>
        <v>1</v>
      </c>
      <c r="H27" s="31"/>
      <c r="I27" s="186" t="s">
        <v>13</v>
      </c>
      <c r="J27" s="31" t="s">
        <v>13</v>
      </c>
      <c r="K27" s="186">
        <v>4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611</v>
      </c>
      <c r="E28" s="2">
        <f t="shared" si="0"/>
        <v>4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>
        <v>4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139</v>
      </c>
      <c r="E29" s="2">
        <f t="shared" si="0"/>
        <v>4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438</v>
      </c>
      <c r="E30" s="2">
        <f t="shared" si="0"/>
        <v>3</v>
      </c>
      <c r="F30" s="238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358</v>
      </c>
      <c r="E31" s="2">
        <f t="shared" si="0"/>
        <v>3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1457</v>
      </c>
      <c r="E32" s="2">
        <f t="shared" si="0"/>
        <v>3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1539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401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609</v>
      </c>
      <c r="E35" s="2">
        <f t="shared" si="0"/>
        <v>2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370</v>
      </c>
      <c r="E36" s="2">
        <f t="shared" si="0"/>
        <v>2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1575</v>
      </c>
      <c r="E37" s="2">
        <f t="shared" si="0"/>
        <v>2</v>
      </c>
      <c r="F37" s="238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360</v>
      </c>
      <c r="E38" s="2">
        <f t="shared" si="0"/>
        <v>1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513</v>
      </c>
      <c r="E39" s="2">
        <f t="shared" si="0"/>
        <v>1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1576</v>
      </c>
      <c r="E40" s="2">
        <f t="shared" si="0"/>
        <v>1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1594</v>
      </c>
      <c r="E41" s="2">
        <f t="shared" si="0"/>
        <v>1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0"/>
        <v>0</v>
      </c>
      <c r="F45" s="238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M41"/>
  <sheetViews>
    <sheetView showGridLines="0" workbookViewId="0">
      <selection activeCell="B6" sqref="B6:C29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1298</v>
      </c>
      <c r="J2" s="184" t="s">
        <v>1420</v>
      </c>
      <c r="K2" s="189" t="s">
        <v>31</v>
      </c>
      <c r="L2" s="184" t="s">
        <v>1533</v>
      </c>
      <c r="M2" s="189" t="s">
        <v>1572</v>
      </c>
      <c r="N2" s="184" t="s">
        <v>253</v>
      </c>
      <c r="O2" s="189" t="s">
        <v>31</v>
      </c>
      <c r="P2" s="184" t="s">
        <v>927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2" t="s">
        <v>1299</v>
      </c>
      <c r="J4" s="185" t="s">
        <v>1016</v>
      </c>
      <c r="K4" s="190" t="s">
        <v>1034</v>
      </c>
      <c r="L4" s="185" t="s">
        <v>1016</v>
      </c>
      <c r="M4" s="190" t="s">
        <v>1016</v>
      </c>
      <c r="N4" s="185" t="s">
        <v>1318</v>
      </c>
      <c r="O4" s="190" t="s">
        <v>1016</v>
      </c>
      <c r="P4" s="185" t="s">
        <v>1299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1095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265</v>
      </c>
      <c r="E6" s="2">
        <f t="shared" ref="E6:E39" si="0">LARGE(H6:U6,1)+LARGE(H6:U6,2)+LARGE(H6:U6,3)+LARGE(H6:U6,4)+LARGE(H6:U6,5)+F6</f>
        <v>86</v>
      </c>
      <c r="F6" s="238">
        <v>20</v>
      </c>
      <c r="G6" s="30">
        <f t="shared" ref="G6:G39" si="1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145</v>
      </c>
      <c r="E7" s="2">
        <f t="shared" si="0"/>
        <v>85</v>
      </c>
      <c r="F7" s="238">
        <v>20</v>
      </c>
      <c r="G7" s="30">
        <f t="shared" si="1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200</v>
      </c>
      <c r="E8" s="2">
        <f t="shared" si="0"/>
        <v>74</v>
      </c>
      <c r="F8" s="238">
        <v>20</v>
      </c>
      <c r="G8" s="30">
        <f t="shared" si="1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267</v>
      </c>
      <c r="E9" s="2">
        <f t="shared" si="0"/>
        <v>55</v>
      </c>
      <c r="F9" s="238">
        <v>20</v>
      </c>
      <c r="G9" s="30">
        <f t="shared" si="1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ref="C10:C29" si="2">B10-A10</f>
        <v>0</v>
      </c>
      <c r="D10" s="18" t="s">
        <v>559</v>
      </c>
      <c r="E10" s="2">
        <f t="shared" si="0"/>
        <v>55</v>
      </c>
      <c r="F10" s="238">
        <v>20</v>
      </c>
      <c r="G10" s="30">
        <f t="shared" si="1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388</v>
      </c>
      <c r="E11" s="2">
        <f t="shared" si="0"/>
        <v>36</v>
      </c>
      <c r="F11" s="238">
        <v>20</v>
      </c>
      <c r="G11" s="30">
        <f t="shared" si="1"/>
        <v>3</v>
      </c>
      <c r="H11" s="31"/>
      <c r="I11" s="31" t="s">
        <v>13</v>
      </c>
      <c r="J11" s="186" t="s">
        <v>13</v>
      </c>
      <c r="K11" s="191" t="s">
        <v>13</v>
      </c>
      <c r="L11" s="186">
        <v>4</v>
      </c>
      <c r="M11" s="191" t="s">
        <v>13</v>
      </c>
      <c r="N11" s="186">
        <v>8</v>
      </c>
      <c r="O11" s="19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802</v>
      </c>
      <c r="E12" s="2">
        <f t="shared" si="0"/>
        <v>31</v>
      </c>
      <c r="F12" s="238">
        <v>20</v>
      </c>
      <c r="G12" s="30">
        <f t="shared" si="1"/>
        <v>2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201</v>
      </c>
      <c r="E13" s="2">
        <f t="shared" si="0"/>
        <v>31</v>
      </c>
      <c r="F13" s="238">
        <v>20</v>
      </c>
      <c r="G13" s="30">
        <f t="shared" si="1"/>
        <v>2</v>
      </c>
      <c r="H13" s="31"/>
      <c r="I13" s="31" t="s">
        <v>13</v>
      </c>
      <c r="J13" s="186" t="s">
        <v>13</v>
      </c>
      <c r="K13" s="191">
        <v>1</v>
      </c>
      <c r="L13" s="186" t="s">
        <v>13</v>
      </c>
      <c r="M13" s="191" t="s">
        <v>13</v>
      </c>
      <c r="N13" s="186">
        <v>10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302</v>
      </c>
      <c r="E14" s="2">
        <f t="shared" si="0"/>
        <v>26</v>
      </c>
      <c r="F14" s="238"/>
      <c r="G14" s="30">
        <f t="shared" si="1"/>
        <v>3</v>
      </c>
      <c r="H14" s="31"/>
      <c r="I14" s="31" t="s">
        <v>13</v>
      </c>
      <c r="J14" s="186" t="s">
        <v>13</v>
      </c>
      <c r="K14" s="191">
        <v>4</v>
      </c>
      <c r="L14" s="186" t="s">
        <v>13</v>
      </c>
      <c r="M14" s="191">
        <v>2</v>
      </c>
      <c r="N14" s="186">
        <v>20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300</v>
      </c>
      <c r="E15" s="2">
        <f t="shared" si="0"/>
        <v>25</v>
      </c>
      <c r="F15" s="238"/>
      <c r="G15" s="30">
        <f t="shared" si="1"/>
        <v>2</v>
      </c>
      <c r="H15" s="31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>
        <v>23</v>
      </c>
      <c r="O15" s="191" t="s">
        <v>13</v>
      </c>
      <c r="P15" s="186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143</v>
      </c>
      <c r="E16" s="2">
        <f t="shared" si="0"/>
        <v>24</v>
      </c>
      <c r="F16" s="238"/>
      <c r="G16" s="30">
        <f t="shared" si="1"/>
        <v>3</v>
      </c>
      <c r="H16" s="31"/>
      <c r="I16" s="31" t="s">
        <v>13</v>
      </c>
      <c r="J16" s="186">
        <v>6</v>
      </c>
      <c r="K16" s="191" t="s">
        <v>13</v>
      </c>
      <c r="L16" s="186" t="s">
        <v>13</v>
      </c>
      <c r="M16" s="191" t="s">
        <v>13</v>
      </c>
      <c r="N16" s="186">
        <v>12</v>
      </c>
      <c r="O16" s="191">
        <v>6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345</v>
      </c>
      <c r="E17" s="2">
        <f t="shared" si="0"/>
        <v>20</v>
      </c>
      <c r="F17" s="238">
        <v>20</v>
      </c>
      <c r="G17" s="30">
        <f t="shared" si="1"/>
        <v>0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435</v>
      </c>
      <c r="E18" s="2">
        <f t="shared" si="0"/>
        <v>18</v>
      </c>
      <c r="F18" s="238"/>
      <c r="G18" s="30">
        <f t="shared" si="1"/>
        <v>2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14</v>
      </c>
      <c r="O18" s="191">
        <v>4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359</v>
      </c>
      <c r="E19" s="2">
        <f t="shared" si="0"/>
        <v>17</v>
      </c>
      <c r="F19" s="238"/>
      <c r="G19" s="30">
        <f t="shared" si="1"/>
        <v>1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>
        <v>17</v>
      </c>
      <c r="O19" s="19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263</v>
      </c>
      <c r="E20" s="2">
        <f t="shared" si="0"/>
        <v>10</v>
      </c>
      <c r="F20" s="238"/>
      <c r="G20" s="30">
        <f t="shared" si="1"/>
        <v>3</v>
      </c>
      <c r="H20" s="31"/>
      <c r="I20" s="31" t="s">
        <v>13</v>
      </c>
      <c r="J20" s="186">
        <v>4</v>
      </c>
      <c r="K20" s="191" t="s">
        <v>13</v>
      </c>
      <c r="L20" s="186">
        <v>3</v>
      </c>
      <c r="M20" s="191" t="s">
        <v>13</v>
      </c>
      <c r="N20" s="186">
        <v>3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1315</v>
      </c>
      <c r="E21" s="2">
        <f t="shared" si="0"/>
        <v>8</v>
      </c>
      <c r="F21" s="238"/>
      <c r="G21" s="30">
        <f t="shared" si="1"/>
        <v>1</v>
      </c>
      <c r="H21" s="31"/>
      <c r="I21" s="31">
        <v>8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147</v>
      </c>
      <c r="E22" s="2">
        <f t="shared" si="0"/>
        <v>6</v>
      </c>
      <c r="F22" s="238"/>
      <c r="G22" s="30">
        <f t="shared" si="1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6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378</v>
      </c>
      <c r="E23" s="2">
        <f t="shared" si="0"/>
        <v>6</v>
      </c>
      <c r="F23" s="238"/>
      <c r="G23" s="30">
        <f t="shared" si="1"/>
        <v>3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>
        <v>1</v>
      </c>
      <c r="N23" s="186">
        <v>4</v>
      </c>
      <c r="O23" s="191" t="s">
        <v>13</v>
      </c>
      <c r="P23" s="186">
        <v>1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144</v>
      </c>
      <c r="E24" s="2">
        <f t="shared" si="0"/>
        <v>5</v>
      </c>
      <c r="F24" s="238"/>
      <c r="G24" s="30">
        <f t="shared" si="1"/>
        <v>2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2</v>
      </c>
      <c r="O24" s="191">
        <v>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146</v>
      </c>
      <c r="E25" s="2">
        <f t="shared" si="0"/>
        <v>3</v>
      </c>
      <c r="F25" s="238"/>
      <c r="G25" s="30">
        <f t="shared" si="1"/>
        <v>1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873</v>
      </c>
      <c r="E26" s="2">
        <f t="shared" si="0"/>
        <v>2</v>
      </c>
      <c r="F26" s="238"/>
      <c r="G26" s="30">
        <f t="shared" si="1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2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436</v>
      </c>
      <c r="E27" s="2">
        <f t="shared" si="0"/>
        <v>2</v>
      </c>
      <c r="F27" s="238"/>
      <c r="G27" s="30">
        <f t="shared" si="1"/>
        <v>1</v>
      </c>
      <c r="H27" s="31"/>
      <c r="I27" s="3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874</v>
      </c>
      <c r="E28" s="2">
        <f t="shared" si="0"/>
        <v>1</v>
      </c>
      <c r="F28" s="238"/>
      <c r="G28" s="30">
        <f t="shared" si="1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>
        <v>1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1540</v>
      </c>
      <c r="E29" s="2">
        <f t="shared" si="0"/>
        <v>1</v>
      </c>
      <c r="F29" s="238"/>
      <c r="G29" s="30">
        <f t="shared" si="1"/>
        <v>1</v>
      </c>
      <c r="H29" s="31"/>
      <c r="I29" s="31" t="s">
        <v>13</v>
      </c>
      <c r="J29" s="186" t="s">
        <v>13</v>
      </c>
      <c r="K29" s="191" t="s">
        <v>13</v>
      </c>
      <c r="L29" s="186">
        <v>1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/>
      <c r="B30" s="30"/>
      <c r="C30" s="30"/>
      <c r="D30" s="18"/>
      <c r="E30" s="2">
        <f t="shared" si="0"/>
        <v>0</v>
      </c>
      <c r="F30" s="238"/>
      <c r="G30" s="30">
        <f t="shared" si="1"/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si="0"/>
        <v>0</v>
      </c>
      <c r="F31" s="238"/>
      <c r="G31" s="30">
        <f t="shared" si="1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0"/>
        <v>0</v>
      </c>
      <c r="F32" s="238"/>
      <c r="G32" s="30">
        <f t="shared" si="1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0"/>
        <v>0</v>
      </c>
      <c r="F33" s="238"/>
      <c r="G33" s="30">
        <f t="shared" si="1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0"/>
        <v>0</v>
      </c>
      <c r="F34" s="238"/>
      <c r="G34" s="30">
        <f t="shared" si="1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0"/>
        <v>0</v>
      </c>
      <c r="F35" s="238"/>
      <c r="G35" s="30">
        <f t="shared" si="1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0"/>
        <v>0</v>
      </c>
      <c r="F36" s="238"/>
      <c r="G36" s="30">
        <f t="shared" si="1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0"/>
        <v>0</v>
      </c>
      <c r="F37" s="238"/>
      <c r="G37" s="30">
        <f t="shared" si="1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0"/>
        <v>0</v>
      </c>
      <c r="F38" s="238"/>
      <c r="G38" s="30">
        <f t="shared" si="1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0"/>
        <v>0</v>
      </c>
      <c r="F39" s="238"/>
      <c r="G39" s="30">
        <f t="shared" si="1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180</v>
      </c>
      <c r="G41" s="62">
        <f>SUM(G6:G39)</f>
        <v>51</v>
      </c>
      <c r="H41" s="62">
        <f>SUM(H6:H39)</f>
        <v>0</v>
      </c>
      <c r="I41" s="62">
        <f t="shared" ref="I41:M41" si="3">SUM(I6:I39)</f>
        <v>18</v>
      </c>
      <c r="J41" s="62">
        <f t="shared" si="3"/>
        <v>10</v>
      </c>
      <c r="K41" s="62">
        <f t="shared" si="3"/>
        <v>46</v>
      </c>
      <c r="L41" s="62">
        <f t="shared" si="3"/>
        <v>16</v>
      </c>
      <c r="M41" s="62">
        <f t="shared" si="3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29">
    <sortCondition descending="1" ref="E6:E29"/>
    <sortCondition ref="G6:G29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42"/>
  <sheetViews>
    <sheetView showGridLines="0" topLeftCell="E1" workbookViewId="0">
      <selection activeCell="J32" sqref="J32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0" width="10.81640625" style="182" customWidth="1"/>
    <col min="11" max="14" width="10.81640625" style="229" customWidth="1"/>
    <col min="15" max="17" width="10.81640625" style="182" customWidth="1"/>
    <col min="18" max="22" width="10.81640625" style="167" hidden="1" customWidth="1"/>
    <col min="23" max="23" width="6.54296875" style="167" customWidth="1"/>
    <col min="24" max="24" width="11.453125" style="167" customWidth="1"/>
    <col min="25" max="25" width="28.453125" style="167" customWidth="1"/>
    <col min="26" max="248" width="10.81640625" style="167" customWidth="1"/>
  </cols>
  <sheetData>
    <row r="1" spans="1:248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95">
        <v>45767</v>
      </c>
      <c r="J1" s="188">
        <v>45752</v>
      </c>
      <c r="K1" s="183">
        <v>45752</v>
      </c>
      <c r="L1" s="188">
        <v>45724</v>
      </c>
      <c r="M1" s="195">
        <v>45710</v>
      </c>
      <c r="N1" s="188">
        <v>45667</v>
      </c>
      <c r="O1" s="183">
        <v>45666</v>
      </c>
      <c r="P1" s="188">
        <v>45627</v>
      </c>
      <c r="Q1" s="183">
        <v>45627</v>
      </c>
      <c r="R1" s="6"/>
      <c r="S1" s="7"/>
      <c r="T1" s="7"/>
      <c r="U1" s="7"/>
      <c r="V1" s="8"/>
      <c r="W1" s="9"/>
      <c r="X1" s="9"/>
      <c r="Y1" s="21"/>
      <c r="Z1" s="35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1298</v>
      </c>
      <c r="J2" s="189" t="s">
        <v>218</v>
      </c>
      <c r="K2" s="184" t="s">
        <v>218</v>
      </c>
      <c r="L2" s="189" t="s">
        <v>31</v>
      </c>
      <c r="M2" s="184" t="s">
        <v>1533</v>
      </c>
      <c r="N2" s="189" t="s">
        <v>253</v>
      </c>
      <c r="O2" s="184" t="s">
        <v>253</v>
      </c>
      <c r="P2" s="189" t="s">
        <v>927</v>
      </c>
      <c r="Q2" s="184" t="s">
        <v>927</v>
      </c>
      <c r="R2" s="19"/>
      <c r="S2" s="20"/>
      <c r="T2" s="20"/>
      <c r="U2" s="20"/>
      <c r="V2" s="21"/>
      <c r="W2" s="9"/>
      <c r="X2" s="9"/>
      <c r="Y2" s="21"/>
      <c r="Z2" s="35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32</v>
      </c>
      <c r="Q3" s="185" t="s">
        <v>32</v>
      </c>
      <c r="R3" s="27"/>
      <c r="S3" s="21"/>
      <c r="T3" s="21"/>
      <c r="U3" s="21"/>
      <c r="V3" s="21"/>
      <c r="W3" s="9"/>
      <c r="X3" s="9"/>
      <c r="Y3" s="21"/>
      <c r="Z3" s="35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1299</v>
      </c>
      <c r="J4" s="190" t="s">
        <v>1299</v>
      </c>
      <c r="K4" s="185" t="s">
        <v>1308</v>
      </c>
      <c r="L4" s="190" t="s">
        <v>1016</v>
      </c>
      <c r="M4" s="185" t="s">
        <v>1016</v>
      </c>
      <c r="N4" s="190" t="s">
        <v>1299</v>
      </c>
      <c r="O4" s="185" t="s">
        <v>1308</v>
      </c>
      <c r="P4" s="190" t="s">
        <v>1299</v>
      </c>
      <c r="Q4" s="185" t="s">
        <v>1308</v>
      </c>
      <c r="R4" s="27"/>
      <c r="S4" s="21"/>
      <c r="T4" s="21"/>
      <c r="U4" s="21"/>
      <c r="V4" s="21"/>
      <c r="W4" s="9"/>
      <c r="X4" s="9"/>
      <c r="Y4" s="21"/>
      <c r="Z4" s="35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1095</v>
      </c>
      <c r="G5" s="18" t="s">
        <v>11</v>
      </c>
      <c r="H5" s="2"/>
      <c r="I5" s="185">
        <v>1</v>
      </c>
      <c r="J5" s="190">
        <v>1</v>
      </c>
      <c r="K5" s="185">
        <v>16</v>
      </c>
      <c r="L5" s="190">
        <v>2</v>
      </c>
      <c r="M5" s="185">
        <v>2</v>
      </c>
      <c r="N5" s="190">
        <v>8</v>
      </c>
      <c r="O5" s="185">
        <v>11</v>
      </c>
      <c r="P5" s="190">
        <v>1</v>
      </c>
      <c r="Q5" s="185">
        <v>12</v>
      </c>
      <c r="R5" s="28"/>
      <c r="S5" s="29"/>
      <c r="T5" s="29"/>
      <c r="U5" s="29"/>
      <c r="V5" s="29"/>
      <c r="W5" s="9"/>
      <c r="X5" s="9"/>
      <c r="Y5" s="21"/>
      <c r="Z5" s="35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516</v>
      </c>
      <c r="E6" s="2">
        <f t="shared" ref="E6:E40" si="0">LARGE(H6:V6,1)+LARGE(H6:V6,2)+LARGE(H6:V6,3)+LARGE(H6:V6,4)+LARGE(H6:V6,5)+F6</f>
        <v>46</v>
      </c>
      <c r="F6" s="238">
        <v>20</v>
      </c>
      <c r="G6" s="30">
        <f t="shared" ref="G6:G40" si="1">COUNT(H6:Q6)</f>
        <v>3</v>
      </c>
      <c r="H6" s="31"/>
      <c r="I6" s="186" t="s">
        <v>13</v>
      </c>
      <c r="J6" s="191" t="s">
        <v>13</v>
      </c>
      <c r="K6" s="186" t="s">
        <v>13</v>
      </c>
      <c r="L6" s="191">
        <v>6</v>
      </c>
      <c r="M6" s="186" t="s">
        <v>13</v>
      </c>
      <c r="N6" s="191">
        <v>10</v>
      </c>
      <c r="O6" s="186" t="s">
        <v>13</v>
      </c>
      <c r="P6" s="191" t="s">
        <v>13</v>
      </c>
      <c r="Q6" s="186">
        <v>10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268</v>
      </c>
      <c r="E7" s="2">
        <f t="shared" si="0"/>
        <v>40</v>
      </c>
      <c r="F7" s="238">
        <v>20</v>
      </c>
      <c r="G7" s="30">
        <f t="shared" si="1"/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>
        <v>20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62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61">
        <v>3</v>
      </c>
      <c r="B8" s="30">
        <v>3</v>
      </c>
      <c r="C8" s="30">
        <f t="shared" ref="C8:C38" si="2">B8-A8</f>
        <v>0</v>
      </c>
      <c r="D8" s="18" t="s">
        <v>149</v>
      </c>
      <c r="E8" s="2">
        <f t="shared" si="0"/>
        <v>40</v>
      </c>
      <c r="F8" s="238">
        <v>20</v>
      </c>
      <c r="G8" s="30">
        <f t="shared" si="1"/>
        <v>2</v>
      </c>
      <c r="H8" s="31"/>
      <c r="I8" s="186" t="s">
        <v>13</v>
      </c>
      <c r="J8" s="191" t="s">
        <v>13</v>
      </c>
      <c r="K8" s="186">
        <v>8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12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62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61">
        <v>4</v>
      </c>
      <c r="B9" s="30">
        <v>4</v>
      </c>
      <c r="C9" s="30">
        <f t="shared" si="2"/>
        <v>0</v>
      </c>
      <c r="D9" s="18" t="s">
        <v>608</v>
      </c>
      <c r="E9" s="2">
        <f t="shared" si="0"/>
        <v>39</v>
      </c>
      <c r="F9" s="238">
        <v>20</v>
      </c>
      <c r="G9" s="30">
        <f t="shared" si="1"/>
        <v>2</v>
      </c>
      <c r="H9" s="31"/>
      <c r="I9" s="186" t="s">
        <v>13</v>
      </c>
      <c r="J9" s="191">
        <v>5</v>
      </c>
      <c r="K9" s="186" t="s">
        <v>13</v>
      </c>
      <c r="L9" s="191" t="s">
        <v>13</v>
      </c>
      <c r="M9" s="186" t="s">
        <v>13</v>
      </c>
      <c r="N9" s="191" t="s">
        <v>13</v>
      </c>
      <c r="O9" s="186">
        <v>14</v>
      </c>
      <c r="P9" s="191" t="s">
        <v>13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61">
        <v>5</v>
      </c>
      <c r="B10" s="30">
        <v>5</v>
      </c>
      <c r="C10" s="30">
        <f t="shared" si="2"/>
        <v>0</v>
      </c>
      <c r="D10" s="18" t="s">
        <v>269</v>
      </c>
      <c r="E10" s="2">
        <f t="shared" si="0"/>
        <v>37</v>
      </c>
      <c r="F10" s="238">
        <v>20</v>
      </c>
      <c r="G10" s="30">
        <f t="shared" si="1"/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>
        <v>17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61">
        <v>6</v>
      </c>
      <c r="B11" s="30">
        <v>6</v>
      </c>
      <c r="C11" s="30">
        <f t="shared" si="2"/>
        <v>0</v>
      </c>
      <c r="D11" s="18" t="s">
        <v>669</v>
      </c>
      <c r="E11" s="2">
        <f t="shared" si="0"/>
        <v>35</v>
      </c>
      <c r="F11" s="238">
        <v>20</v>
      </c>
      <c r="G11" s="30">
        <f t="shared" si="1"/>
        <v>2</v>
      </c>
      <c r="H11" s="31"/>
      <c r="I11" s="186" t="s">
        <v>13</v>
      </c>
      <c r="J11" s="191" t="s">
        <v>13</v>
      </c>
      <c r="K11" s="186">
        <v>1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>
        <v>14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61">
        <v>7</v>
      </c>
      <c r="B12" s="30">
        <v>7</v>
      </c>
      <c r="C12" s="30">
        <f t="shared" si="2"/>
        <v>0</v>
      </c>
      <c r="D12" s="18" t="s">
        <v>364</v>
      </c>
      <c r="E12" s="2">
        <f t="shared" si="0"/>
        <v>34</v>
      </c>
      <c r="F12" s="238">
        <v>20</v>
      </c>
      <c r="G12" s="30">
        <f t="shared" si="1"/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>
        <v>8</v>
      </c>
      <c r="O12" s="186" t="s">
        <v>13</v>
      </c>
      <c r="P12" s="191" t="s">
        <v>13</v>
      </c>
      <c r="Q12" s="186">
        <v>6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61">
        <v>8</v>
      </c>
      <c r="B13" s="30">
        <v>8</v>
      </c>
      <c r="C13" s="30">
        <f t="shared" si="2"/>
        <v>0</v>
      </c>
      <c r="D13" s="18" t="s">
        <v>361</v>
      </c>
      <c r="E13" s="2">
        <f t="shared" si="0"/>
        <v>34</v>
      </c>
      <c r="F13" s="238">
        <v>20</v>
      </c>
      <c r="G13" s="30">
        <f t="shared" si="1"/>
        <v>3</v>
      </c>
      <c r="H13" s="31"/>
      <c r="I13" s="186" t="s">
        <v>13</v>
      </c>
      <c r="J13" s="191" t="s">
        <v>13</v>
      </c>
      <c r="K13" s="186">
        <v>4</v>
      </c>
      <c r="L13" s="191" t="s">
        <v>13</v>
      </c>
      <c r="M13" s="186" t="s">
        <v>13</v>
      </c>
      <c r="N13" s="191">
        <v>6</v>
      </c>
      <c r="O13" s="186" t="s">
        <v>13</v>
      </c>
      <c r="P13" s="191" t="s">
        <v>13</v>
      </c>
      <c r="Q13" s="186">
        <v>4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61">
        <v>9</v>
      </c>
      <c r="B14" s="30">
        <v>9</v>
      </c>
      <c r="C14" s="30">
        <f t="shared" si="2"/>
        <v>0</v>
      </c>
      <c r="D14" s="18" t="s">
        <v>150</v>
      </c>
      <c r="E14" s="2">
        <f t="shared" si="0"/>
        <v>32</v>
      </c>
      <c r="F14" s="238">
        <v>20</v>
      </c>
      <c r="G14" s="30">
        <f t="shared" si="1"/>
        <v>2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>
        <v>4</v>
      </c>
      <c r="O14" s="186" t="s">
        <v>13</v>
      </c>
      <c r="P14" s="191" t="s">
        <v>13</v>
      </c>
      <c r="Q14" s="186">
        <v>8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35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61">
        <v>10</v>
      </c>
      <c r="B15" s="30">
        <v>10</v>
      </c>
      <c r="C15" s="30">
        <f t="shared" si="2"/>
        <v>0</v>
      </c>
      <c r="D15" s="18" t="s">
        <v>399</v>
      </c>
      <c r="E15" s="2">
        <f t="shared" si="0"/>
        <v>22</v>
      </c>
      <c r="F15" s="238">
        <v>20</v>
      </c>
      <c r="G15" s="30">
        <f t="shared" si="1"/>
        <v>1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>
        <v>2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35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61">
        <v>11</v>
      </c>
      <c r="B16" s="30">
        <v>11</v>
      </c>
      <c r="C16" s="30">
        <f t="shared" si="2"/>
        <v>0</v>
      </c>
      <c r="D16" s="18" t="s">
        <v>517</v>
      </c>
      <c r="E16" s="2">
        <f t="shared" si="0"/>
        <v>21</v>
      </c>
      <c r="F16" s="238">
        <v>20</v>
      </c>
      <c r="G16" s="30">
        <f t="shared" si="1"/>
        <v>1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1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48" ht="17.149999999999999" customHeight="1" x14ac:dyDescent="0.35">
      <c r="A17" s="61">
        <v>12</v>
      </c>
      <c r="B17" s="30">
        <v>12</v>
      </c>
      <c r="C17" s="30">
        <f t="shared" si="2"/>
        <v>0</v>
      </c>
      <c r="D17" s="18" t="s">
        <v>152</v>
      </c>
      <c r="E17" s="2">
        <f t="shared" si="0"/>
        <v>20</v>
      </c>
      <c r="F17" s="238"/>
      <c r="G17" s="30">
        <f t="shared" si="1"/>
        <v>1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>
        <v>20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48" ht="17.149999999999999" customHeight="1" x14ac:dyDescent="0.35">
      <c r="A18" s="61">
        <v>13</v>
      </c>
      <c r="B18" s="30">
        <v>13</v>
      </c>
      <c r="C18" s="30">
        <f t="shared" si="2"/>
        <v>0</v>
      </c>
      <c r="D18" s="18" t="s">
        <v>1356</v>
      </c>
      <c r="E18" s="2">
        <f t="shared" si="0"/>
        <v>20</v>
      </c>
      <c r="F18" s="238"/>
      <c r="G18" s="30">
        <f t="shared" si="1"/>
        <v>1</v>
      </c>
      <c r="H18" s="31"/>
      <c r="I18" s="186" t="s">
        <v>13</v>
      </c>
      <c r="J18" s="191" t="s">
        <v>13</v>
      </c>
      <c r="K18" s="186">
        <v>20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48" ht="17.149999999999999" customHeight="1" x14ac:dyDescent="0.35">
      <c r="A19" s="61">
        <v>14</v>
      </c>
      <c r="B19" s="30">
        <v>14</v>
      </c>
      <c r="C19" s="30">
        <f t="shared" si="2"/>
        <v>0</v>
      </c>
      <c r="D19" s="18" t="s">
        <v>338</v>
      </c>
      <c r="E19" s="2">
        <f t="shared" si="0"/>
        <v>17</v>
      </c>
      <c r="F19" s="238"/>
      <c r="G19" s="30">
        <f t="shared" si="1"/>
        <v>1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17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48" ht="17.149999999999999" customHeight="1" x14ac:dyDescent="0.35">
      <c r="A20" s="61">
        <v>15</v>
      </c>
      <c r="B20" s="30">
        <v>15</v>
      </c>
      <c r="C20" s="30">
        <f t="shared" si="2"/>
        <v>0</v>
      </c>
      <c r="D20" s="18" t="s">
        <v>1357</v>
      </c>
      <c r="E20" s="2">
        <f t="shared" si="0"/>
        <v>17</v>
      </c>
      <c r="F20" s="238"/>
      <c r="G20" s="30">
        <f t="shared" si="1"/>
        <v>1</v>
      </c>
      <c r="H20" s="31"/>
      <c r="I20" s="186" t="s">
        <v>13</v>
      </c>
      <c r="J20" s="191" t="s">
        <v>13</v>
      </c>
      <c r="K20" s="186">
        <v>17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48" ht="17.149999999999999" customHeight="1" x14ac:dyDescent="0.35">
      <c r="A21" s="61">
        <v>16</v>
      </c>
      <c r="B21" s="30">
        <v>16</v>
      </c>
      <c r="C21" s="30">
        <f t="shared" si="2"/>
        <v>0</v>
      </c>
      <c r="D21" s="18" t="s">
        <v>748</v>
      </c>
      <c r="E21" s="2">
        <f t="shared" si="0"/>
        <v>16</v>
      </c>
      <c r="F21" s="238"/>
      <c r="G21" s="30">
        <f t="shared" si="1"/>
        <v>3</v>
      </c>
      <c r="H21" s="31"/>
      <c r="I21" s="186">
        <v>5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6</v>
      </c>
      <c r="P21" s="191">
        <v>5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48" ht="17.149999999999999" customHeight="1" x14ac:dyDescent="0.35">
      <c r="A22" s="61">
        <v>17</v>
      </c>
      <c r="B22" s="30">
        <v>17</v>
      </c>
      <c r="C22" s="30">
        <f t="shared" si="2"/>
        <v>0</v>
      </c>
      <c r="D22" s="18" t="s">
        <v>1358</v>
      </c>
      <c r="E22" s="2">
        <f t="shared" si="0"/>
        <v>14</v>
      </c>
      <c r="F22" s="238"/>
      <c r="G22" s="30">
        <f t="shared" si="1"/>
        <v>1</v>
      </c>
      <c r="H22" s="31"/>
      <c r="I22" s="186" t="s">
        <v>13</v>
      </c>
      <c r="J22" s="191" t="s">
        <v>13</v>
      </c>
      <c r="K22" s="186">
        <v>14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48" ht="17.149999999999999" customHeight="1" x14ac:dyDescent="0.35">
      <c r="A23" s="61">
        <v>18</v>
      </c>
      <c r="B23" s="30">
        <v>18</v>
      </c>
      <c r="C23" s="30">
        <f t="shared" si="2"/>
        <v>0</v>
      </c>
      <c r="D23" s="18" t="s">
        <v>1359</v>
      </c>
      <c r="E23" s="2">
        <f t="shared" si="0"/>
        <v>12</v>
      </c>
      <c r="F23" s="238"/>
      <c r="G23" s="30">
        <f t="shared" si="1"/>
        <v>1</v>
      </c>
      <c r="H23" s="31"/>
      <c r="I23" s="186" t="s">
        <v>13</v>
      </c>
      <c r="J23" s="191" t="s">
        <v>13</v>
      </c>
      <c r="K23" s="186">
        <v>12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48" ht="17.149999999999999" customHeight="1" x14ac:dyDescent="0.35">
      <c r="A24" s="61">
        <v>19</v>
      </c>
      <c r="B24" s="30">
        <v>19</v>
      </c>
      <c r="C24" s="30">
        <f t="shared" si="2"/>
        <v>0</v>
      </c>
      <c r="D24" s="18" t="s">
        <v>1000</v>
      </c>
      <c r="E24" s="2">
        <f t="shared" si="0"/>
        <v>12</v>
      </c>
      <c r="F24" s="238"/>
      <c r="G24" s="30">
        <f t="shared" si="1"/>
        <v>1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>
        <v>12</v>
      </c>
      <c r="P24" s="191" t="s">
        <v>13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48" ht="17.149999999999999" customHeight="1" x14ac:dyDescent="0.35">
      <c r="A25" s="61">
        <v>20</v>
      </c>
      <c r="B25" s="30">
        <v>20</v>
      </c>
      <c r="C25" s="30">
        <f t="shared" si="2"/>
        <v>0</v>
      </c>
      <c r="D25" s="18" t="s">
        <v>145</v>
      </c>
      <c r="E25" s="2">
        <f t="shared" si="0"/>
        <v>10</v>
      </c>
      <c r="F25" s="238"/>
      <c r="G25" s="30">
        <f t="shared" si="1"/>
        <v>1</v>
      </c>
      <c r="H25" s="31"/>
      <c r="I25" s="186" t="s">
        <v>13</v>
      </c>
      <c r="J25" s="191" t="s">
        <v>13</v>
      </c>
      <c r="K25" s="186">
        <v>10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48" ht="17.149999999999999" customHeight="1" x14ac:dyDescent="0.35">
      <c r="A26" s="61">
        <v>21</v>
      </c>
      <c r="B26" s="30">
        <v>21</v>
      </c>
      <c r="C26" s="30">
        <f t="shared" si="2"/>
        <v>0</v>
      </c>
      <c r="D26" s="18" t="s">
        <v>1001</v>
      </c>
      <c r="E26" s="2">
        <f t="shared" si="0"/>
        <v>10</v>
      </c>
      <c r="F26" s="238"/>
      <c r="G26" s="30">
        <f t="shared" si="1"/>
        <v>1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>
        <v>10</v>
      </c>
      <c r="P26" s="191" t="s">
        <v>13</v>
      </c>
      <c r="Q26" s="186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48" ht="17.149999999999999" customHeight="1" x14ac:dyDescent="0.35">
      <c r="A27" s="61">
        <v>22</v>
      </c>
      <c r="B27" s="30">
        <v>22</v>
      </c>
      <c r="C27" s="30">
        <f t="shared" si="2"/>
        <v>0</v>
      </c>
      <c r="D27" s="18" t="s">
        <v>1002</v>
      </c>
      <c r="E27" s="2">
        <f t="shared" si="0"/>
        <v>8</v>
      </c>
      <c r="F27" s="238"/>
      <c r="G27" s="30">
        <f t="shared" si="1"/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>
        <v>8</v>
      </c>
      <c r="P27" s="191" t="s">
        <v>13</v>
      </c>
      <c r="Q27" s="186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48" ht="17.149999999999999" customHeight="1" x14ac:dyDescent="0.35">
      <c r="A28" s="61">
        <v>23</v>
      </c>
      <c r="B28" s="30">
        <v>23</v>
      </c>
      <c r="C28" s="30">
        <f t="shared" si="2"/>
        <v>0</v>
      </c>
      <c r="D28" s="18" t="s">
        <v>146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191" t="s">
        <v>13</v>
      </c>
      <c r="K28" s="186">
        <v>6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48" ht="17.149999999999999" customHeight="1" x14ac:dyDescent="0.35">
      <c r="A29" s="61">
        <v>24</v>
      </c>
      <c r="B29" s="30">
        <v>24</v>
      </c>
      <c r="C29" s="30">
        <f t="shared" si="2"/>
        <v>0</v>
      </c>
      <c r="D29" s="18" t="s">
        <v>1541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</row>
    <row r="30" spans="1:248" ht="17.149999999999999" customHeight="1" x14ac:dyDescent="0.35">
      <c r="A30" s="61">
        <v>25</v>
      </c>
      <c r="B30" s="30">
        <v>25</v>
      </c>
      <c r="C30" s="30">
        <f t="shared" si="2"/>
        <v>0</v>
      </c>
      <c r="D30" s="18" t="s">
        <v>1466</v>
      </c>
      <c r="E30" s="2">
        <f t="shared" si="0"/>
        <v>4</v>
      </c>
      <c r="F30" s="238"/>
      <c r="G30" s="30">
        <f t="shared" si="1"/>
        <v>1</v>
      </c>
      <c r="H30" s="31"/>
      <c r="I30" s="186" t="s">
        <v>13</v>
      </c>
      <c r="J30" s="191" t="s">
        <v>13</v>
      </c>
      <c r="K30" s="186" t="s">
        <v>13</v>
      </c>
      <c r="L30" s="191">
        <v>4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</row>
    <row r="31" spans="1:248" ht="17.149999999999999" customHeight="1" x14ac:dyDescent="0.35">
      <c r="A31" s="61">
        <v>26</v>
      </c>
      <c r="B31" s="30">
        <v>26</v>
      </c>
      <c r="C31" s="30">
        <f t="shared" si="2"/>
        <v>0</v>
      </c>
      <c r="D31" s="18" t="s">
        <v>1542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>
        <v>4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</row>
    <row r="32" spans="1:248" ht="17.149999999999999" customHeight="1" x14ac:dyDescent="0.35">
      <c r="A32" s="61">
        <v>27</v>
      </c>
      <c r="B32" s="30">
        <v>27</v>
      </c>
      <c r="C32" s="30">
        <f t="shared" si="2"/>
        <v>0</v>
      </c>
      <c r="D32" s="18" t="s">
        <v>803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>
        <v>4</v>
      </c>
      <c r="P32" s="191" t="s">
        <v>13</v>
      </c>
      <c r="Q32" s="186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</row>
    <row r="33" spans="1:248" ht="17.149999999999999" customHeight="1" x14ac:dyDescent="0.35">
      <c r="A33" s="61">
        <v>28</v>
      </c>
      <c r="B33" s="30">
        <v>28</v>
      </c>
      <c r="C33" s="30">
        <f t="shared" si="2"/>
        <v>0</v>
      </c>
      <c r="D33" s="18" t="s">
        <v>607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</row>
    <row r="34" spans="1:248" ht="17.149999999999999" customHeight="1" x14ac:dyDescent="0.35">
      <c r="A34" s="61">
        <v>29</v>
      </c>
      <c r="B34" s="30">
        <v>29</v>
      </c>
      <c r="C34" s="30">
        <f t="shared" si="2"/>
        <v>0</v>
      </c>
      <c r="D34" s="18" t="s">
        <v>267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191" t="s">
        <v>13</v>
      </c>
      <c r="K34" s="186">
        <v>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48" ht="17.149999999999999" customHeight="1" x14ac:dyDescent="0.35">
      <c r="A35" s="61">
        <v>30</v>
      </c>
      <c r="B35" s="30">
        <v>30</v>
      </c>
      <c r="C35" s="30">
        <f t="shared" si="2"/>
        <v>0</v>
      </c>
      <c r="D35" s="18" t="s">
        <v>1595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>
        <v>3</v>
      </c>
      <c r="P35" s="191" t="s">
        <v>13</v>
      </c>
      <c r="Q35" s="186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48" ht="17.149999999999999" customHeight="1" x14ac:dyDescent="0.35">
      <c r="A36" s="61">
        <v>31</v>
      </c>
      <c r="B36" s="30">
        <v>31</v>
      </c>
      <c r="C36" s="30">
        <f t="shared" si="2"/>
        <v>0</v>
      </c>
      <c r="D36" s="18" t="s">
        <v>1360</v>
      </c>
      <c r="E36" s="2">
        <f t="shared" si="0"/>
        <v>2</v>
      </c>
      <c r="F36" s="238"/>
      <c r="G36" s="30">
        <f t="shared" si="1"/>
        <v>1</v>
      </c>
      <c r="H36" s="31"/>
      <c r="I36" s="186" t="s">
        <v>13</v>
      </c>
      <c r="J36" s="191" t="s">
        <v>13</v>
      </c>
      <c r="K36" s="186">
        <v>2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48" ht="17.149999999999999" customHeight="1" x14ac:dyDescent="0.35">
      <c r="A37" s="61">
        <v>32</v>
      </c>
      <c r="B37" s="30">
        <v>32</v>
      </c>
      <c r="C37" s="30">
        <f t="shared" si="2"/>
        <v>0</v>
      </c>
      <c r="D37" s="18" t="s">
        <v>1596</v>
      </c>
      <c r="E37" s="2">
        <f t="shared" si="0"/>
        <v>2</v>
      </c>
      <c r="F37" s="238"/>
      <c r="G37" s="30">
        <f t="shared" si="1"/>
        <v>1</v>
      </c>
      <c r="H37" s="31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2</v>
      </c>
      <c r="P37" s="191" t="s">
        <v>13</v>
      </c>
      <c r="Q37" s="186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48" ht="17.149999999999999" customHeight="1" x14ac:dyDescent="0.35">
      <c r="A38" s="61">
        <v>33</v>
      </c>
      <c r="B38" s="30">
        <v>33</v>
      </c>
      <c r="C38" s="30">
        <f t="shared" si="2"/>
        <v>0</v>
      </c>
      <c r="D38" s="18" t="s">
        <v>1040</v>
      </c>
      <c r="E38" s="2">
        <f t="shared" si="0"/>
        <v>1</v>
      </c>
      <c r="F38" s="238"/>
      <c r="G38" s="30">
        <f t="shared" si="1"/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>
        <v>1</v>
      </c>
      <c r="P38" s="191" t="s">
        <v>13</v>
      </c>
      <c r="Q38" s="186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48" ht="17.149999999999999" customHeight="1" x14ac:dyDescent="0.35">
      <c r="A39" s="61"/>
      <c r="B39" s="30"/>
      <c r="C39" s="30"/>
      <c r="D39" s="18"/>
      <c r="E39" s="2">
        <f t="shared" si="0"/>
        <v>0</v>
      </c>
      <c r="F39" s="238"/>
      <c r="G39" s="30">
        <f t="shared" si="1"/>
        <v>0</v>
      </c>
      <c r="H39" s="31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48" ht="17.149999999999999" customHeight="1" x14ac:dyDescent="0.35">
      <c r="A40" s="64"/>
      <c r="B40" s="2"/>
      <c r="C40" s="2"/>
      <c r="D40" s="2"/>
      <c r="E40" s="2">
        <f t="shared" si="0"/>
        <v>0</v>
      </c>
      <c r="F40" s="238"/>
      <c r="G40" s="30">
        <f t="shared" si="1"/>
        <v>0</v>
      </c>
      <c r="H40" s="31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48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48"/>
      <c r="L41" s="248"/>
      <c r="M41" s="248"/>
      <c r="N41" s="248"/>
      <c r="O41" s="65"/>
      <c r="P41" s="65"/>
      <c r="Q41" s="65"/>
      <c r="R41" s="62"/>
      <c r="S41" s="62"/>
      <c r="T41" s="62"/>
      <c r="U41" s="62"/>
      <c r="V41" s="62"/>
      <c r="W41" s="35"/>
      <c r="X41" s="35"/>
      <c r="Y41" s="35"/>
      <c r="Z41" s="35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48" ht="17.149999999999999" customHeight="1" x14ac:dyDescent="0.35">
      <c r="A42" s="35"/>
      <c r="B42" s="35"/>
      <c r="C42" s="35"/>
      <c r="D42" s="21"/>
      <c r="E42" s="42" t="s">
        <v>16</v>
      </c>
      <c r="F42" s="62">
        <f t="shared" ref="F42:M42" si="3">SUM(F6:F40)</f>
        <v>220</v>
      </c>
      <c r="G42" s="62">
        <f t="shared" si="3"/>
        <v>44</v>
      </c>
      <c r="H42" s="62">
        <f t="shared" si="3"/>
        <v>0</v>
      </c>
      <c r="I42" s="62">
        <f t="shared" si="3"/>
        <v>5</v>
      </c>
      <c r="J42" s="62">
        <f t="shared" si="3"/>
        <v>5</v>
      </c>
      <c r="K42" s="62">
        <f t="shared" si="3"/>
        <v>97</v>
      </c>
      <c r="L42" s="62">
        <f t="shared" si="3"/>
        <v>10</v>
      </c>
      <c r="M42" s="62">
        <f t="shared" si="3"/>
        <v>10</v>
      </c>
      <c r="N42" s="62"/>
      <c r="O42" s="62">
        <f t="shared" ref="O42:V42" si="4">SUM(O6:O40)</f>
        <v>97</v>
      </c>
      <c r="P42" s="62">
        <f t="shared" si="4"/>
        <v>5</v>
      </c>
      <c r="Q42" s="62">
        <f t="shared" si="4"/>
        <v>97</v>
      </c>
      <c r="R42" s="62">
        <f t="shared" si="4"/>
        <v>0</v>
      </c>
      <c r="S42" s="62">
        <f t="shared" si="4"/>
        <v>0</v>
      </c>
      <c r="T42" s="62">
        <f t="shared" si="4"/>
        <v>0</v>
      </c>
      <c r="U42" s="62">
        <f t="shared" si="4"/>
        <v>0</v>
      </c>
      <c r="V42" s="62">
        <f t="shared" si="4"/>
        <v>0</v>
      </c>
      <c r="W42" s="35"/>
      <c r="X42" s="35"/>
      <c r="Y42" s="35"/>
      <c r="Z42" s="35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</sheetData>
  <sortState ref="B6:W38">
    <sortCondition descending="1" ref="E6:E38"/>
    <sortCondition ref="G6:G38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O37"/>
  <sheetViews>
    <sheetView showGridLines="0" workbookViewId="0">
      <selection activeCell="J13" sqref="J13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6" width="10.81640625" style="216" customWidth="1"/>
    <col min="17" max="21" width="10.81640625" style="216" hidden="1" customWidth="1"/>
    <col min="22" max="23" width="11.453125" style="216" customWidth="1"/>
    <col min="24" max="249" width="10.81640625" style="216" customWidth="1"/>
    <col min="250" max="16384" width="10.81640625" style="217"/>
  </cols>
  <sheetData>
    <row r="1" spans="1:38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5">
        <v>45753</v>
      </c>
      <c r="J1" s="183">
        <v>45752</v>
      </c>
      <c r="K1" s="4">
        <v>45725</v>
      </c>
      <c r="L1" s="183">
        <v>45710</v>
      </c>
      <c r="M1" s="196">
        <v>45703</v>
      </c>
      <c r="N1" s="183">
        <v>45667</v>
      </c>
      <c r="O1" s="188">
        <v>45666</v>
      </c>
      <c r="P1" s="183">
        <v>45627</v>
      </c>
      <c r="Q1" s="6">
        <v>1</v>
      </c>
      <c r="R1" s="7"/>
      <c r="S1" s="7"/>
      <c r="T1" s="7"/>
      <c r="U1" s="8"/>
      <c r="V1" s="137"/>
      <c r="W1" s="137"/>
      <c r="X1" s="213"/>
      <c r="Y1" s="214"/>
      <c r="Z1" s="214"/>
      <c r="AA1" s="214"/>
      <c r="AB1" s="215"/>
      <c r="AC1" s="213"/>
      <c r="AD1" s="214"/>
      <c r="AE1" s="214"/>
      <c r="AF1" s="214"/>
      <c r="AG1" s="215"/>
      <c r="AH1" s="213"/>
      <c r="AI1" s="214"/>
      <c r="AJ1" s="214"/>
      <c r="AK1" s="214"/>
      <c r="AL1" s="215"/>
    </row>
    <row r="2" spans="1:38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7" t="s">
        <v>1610</v>
      </c>
      <c r="J2" s="184" t="s">
        <v>218</v>
      </c>
      <c r="K2" s="17" t="s">
        <v>1420</v>
      </c>
      <c r="L2" s="184" t="s">
        <v>1533</v>
      </c>
      <c r="M2" s="189" t="s">
        <v>1572</v>
      </c>
      <c r="N2" s="184" t="s">
        <v>253</v>
      </c>
      <c r="O2" s="189" t="s">
        <v>253</v>
      </c>
      <c r="P2" s="184" t="s">
        <v>927</v>
      </c>
      <c r="Q2" s="19"/>
      <c r="R2" s="20"/>
      <c r="S2" s="20"/>
      <c r="T2" s="20"/>
      <c r="U2" s="21"/>
      <c r="V2" s="137"/>
      <c r="W2" s="137"/>
      <c r="X2" s="218"/>
      <c r="Y2" s="219"/>
      <c r="Z2" s="219"/>
      <c r="AA2" s="219"/>
      <c r="AB2" s="220"/>
      <c r="AC2" s="218"/>
      <c r="AD2" s="219"/>
      <c r="AE2" s="219"/>
      <c r="AF2" s="219"/>
      <c r="AG2" s="220"/>
      <c r="AH2" s="218"/>
      <c r="AI2" s="219"/>
      <c r="AJ2" s="219"/>
      <c r="AK2" s="219"/>
      <c r="AL2" s="220"/>
    </row>
    <row r="3" spans="1:38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2" t="s">
        <v>321</v>
      </c>
      <c r="J3" s="185" t="s">
        <v>32</v>
      </c>
      <c r="K3" s="2" t="s">
        <v>32</v>
      </c>
      <c r="L3" s="185" t="s">
        <v>32</v>
      </c>
      <c r="M3" s="190" t="s">
        <v>32</v>
      </c>
      <c r="N3" s="185" t="s">
        <v>32</v>
      </c>
      <c r="O3" s="190" t="s">
        <v>2</v>
      </c>
      <c r="P3" s="185" t="s">
        <v>32</v>
      </c>
      <c r="Q3" s="27"/>
      <c r="R3" s="21"/>
      <c r="S3" s="21"/>
      <c r="T3" s="21"/>
      <c r="U3" s="21"/>
      <c r="V3" s="137"/>
      <c r="W3" s="137"/>
      <c r="X3" s="218"/>
      <c r="Y3" s="219"/>
      <c r="Z3" s="219"/>
      <c r="AA3" s="219"/>
      <c r="AB3" s="220"/>
      <c r="AC3" s="218"/>
      <c r="AD3" s="219"/>
      <c r="AE3" s="219"/>
      <c r="AF3" s="219"/>
      <c r="AG3" s="220"/>
      <c r="AH3" s="218"/>
      <c r="AI3" s="219"/>
      <c r="AJ3" s="219"/>
      <c r="AK3" s="219"/>
      <c r="AL3" s="220"/>
    </row>
    <row r="4" spans="1:38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2" t="s">
        <v>1016</v>
      </c>
      <c r="J4" s="185" t="s">
        <v>1299</v>
      </c>
      <c r="K4" s="2" t="s">
        <v>1016</v>
      </c>
      <c r="L4" s="185" t="s">
        <v>1016</v>
      </c>
      <c r="M4" s="190" t="s">
        <v>1016</v>
      </c>
      <c r="N4" s="185" t="s">
        <v>1299</v>
      </c>
      <c r="O4" s="190" t="s">
        <v>1299</v>
      </c>
      <c r="P4" s="185" t="s">
        <v>1299</v>
      </c>
      <c r="Q4" s="27"/>
      <c r="R4" s="21"/>
      <c r="S4" s="21"/>
      <c r="T4" s="21"/>
      <c r="U4" s="21"/>
      <c r="V4" s="137"/>
      <c r="W4" s="137"/>
      <c r="X4" s="218"/>
      <c r="Y4" s="219"/>
      <c r="Z4" s="219"/>
      <c r="AA4" s="219"/>
      <c r="AB4" s="220"/>
      <c r="AC4" s="218"/>
      <c r="AD4" s="219"/>
      <c r="AE4" s="219"/>
      <c r="AF4" s="219"/>
      <c r="AG4" s="220"/>
      <c r="AH4" s="218"/>
      <c r="AI4" s="219"/>
      <c r="AJ4" s="219"/>
      <c r="AK4" s="219"/>
      <c r="AL4" s="220"/>
    </row>
    <row r="5" spans="1:38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1095</v>
      </c>
      <c r="G5" s="18" t="s">
        <v>11</v>
      </c>
      <c r="H5" s="2"/>
      <c r="I5" s="2">
        <v>1</v>
      </c>
      <c r="J5" s="185">
        <v>9</v>
      </c>
      <c r="K5" s="2">
        <v>1</v>
      </c>
      <c r="L5" s="185">
        <v>1</v>
      </c>
      <c r="M5" s="190">
        <v>1</v>
      </c>
      <c r="N5" s="185">
        <v>5</v>
      </c>
      <c r="O5" s="190">
        <v>7</v>
      </c>
      <c r="P5" s="185">
        <v>1</v>
      </c>
      <c r="Q5" s="28"/>
      <c r="R5" s="29"/>
      <c r="S5" s="29"/>
      <c r="T5" s="29"/>
      <c r="U5" s="29"/>
      <c r="V5" s="137"/>
      <c r="W5" s="137"/>
      <c r="X5" s="218"/>
      <c r="Y5" s="219"/>
      <c r="Z5" s="219"/>
      <c r="AA5" s="219"/>
      <c r="AB5" s="220"/>
      <c r="AC5" s="218"/>
      <c r="AD5" s="219"/>
      <c r="AE5" s="219"/>
      <c r="AF5" s="219"/>
      <c r="AG5" s="220"/>
      <c r="AH5" s="218"/>
      <c r="AI5" s="219"/>
      <c r="AJ5" s="219"/>
      <c r="AK5" s="219"/>
      <c r="AL5" s="220"/>
    </row>
    <row r="6" spans="1:38" ht="17" customHeight="1" x14ac:dyDescent="0.3">
      <c r="A6" s="61">
        <v>1</v>
      </c>
      <c r="B6" s="30">
        <v>1</v>
      </c>
      <c r="C6" s="30">
        <f>B6-A6</f>
        <v>0</v>
      </c>
      <c r="D6" s="18" t="s">
        <v>162</v>
      </c>
      <c r="E6" s="2">
        <f t="shared" ref="E6:E25" si="0">LARGE(H6:U6,1)+LARGE(H6:U6,2)+LARGE(H6:U6,3)+LARGE(H6:U6,4)+LARGE(H6:U6,5)+F6</f>
        <v>48</v>
      </c>
      <c r="F6" s="239">
        <v>20</v>
      </c>
      <c r="G6" s="30">
        <f t="shared" ref="G6:G25" si="1">COUNT(H6:P6)</f>
        <v>4</v>
      </c>
      <c r="H6" s="31"/>
      <c r="I6" s="31" t="s">
        <v>13</v>
      </c>
      <c r="J6" s="186">
        <v>3</v>
      </c>
      <c r="K6" s="31" t="s">
        <v>13</v>
      </c>
      <c r="L6" s="186" t="s">
        <v>13</v>
      </c>
      <c r="M6" s="191" t="s">
        <v>13</v>
      </c>
      <c r="N6" s="186">
        <v>10</v>
      </c>
      <c r="O6" s="191">
        <v>10</v>
      </c>
      <c r="P6" s="186">
        <v>5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154"/>
      <c r="W6" s="154"/>
      <c r="X6" s="218"/>
      <c r="Y6" s="219"/>
      <c r="Z6" s="219"/>
      <c r="AA6" s="219"/>
      <c r="AB6" s="220"/>
      <c r="AC6" s="218"/>
      <c r="AD6" s="219"/>
      <c r="AE6" s="219"/>
      <c r="AF6" s="219"/>
      <c r="AG6" s="220"/>
      <c r="AH6" s="218"/>
      <c r="AI6" s="219"/>
      <c r="AJ6" s="219"/>
      <c r="AK6" s="219"/>
      <c r="AL6" s="220"/>
    </row>
    <row r="7" spans="1:38" ht="17.149999999999999" customHeight="1" x14ac:dyDescent="0.3">
      <c r="A7" s="61">
        <v>2</v>
      </c>
      <c r="B7" s="30">
        <v>2</v>
      </c>
      <c r="C7" s="30">
        <f>B7-A7</f>
        <v>0</v>
      </c>
      <c r="D7" s="18" t="s">
        <v>152</v>
      </c>
      <c r="E7" s="2">
        <f t="shared" si="0"/>
        <v>30</v>
      </c>
      <c r="F7" s="238">
        <v>20</v>
      </c>
      <c r="G7" s="30">
        <f t="shared" si="1"/>
        <v>2</v>
      </c>
      <c r="H7" s="31"/>
      <c r="I7" s="31" t="s">
        <v>13</v>
      </c>
      <c r="J7" s="186">
        <v>2</v>
      </c>
      <c r="K7" s="31" t="s">
        <v>13</v>
      </c>
      <c r="L7" s="186" t="s">
        <v>13</v>
      </c>
      <c r="M7" s="191" t="s">
        <v>13</v>
      </c>
      <c r="N7" s="186">
        <v>8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54"/>
      <c r="W7" s="154"/>
      <c r="X7" s="218"/>
      <c r="Y7" s="219"/>
      <c r="Z7" s="219"/>
      <c r="AA7" s="219"/>
      <c r="AB7" s="220"/>
      <c r="AC7" s="218"/>
      <c r="AD7" s="219"/>
      <c r="AE7" s="219"/>
      <c r="AF7" s="219"/>
      <c r="AG7" s="220"/>
      <c r="AH7" s="218"/>
      <c r="AI7" s="219"/>
      <c r="AJ7" s="219"/>
      <c r="AK7" s="219"/>
      <c r="AL7" s="220"/>
    </row>
    <row r="8" spans="1:38" ht="17.149999999999999" customHeight="1" x14ac:dyDescent="0.3">
      <c r="A8" s="61">
        <v>3</v>
      </c>
      <c r="B8" s="30">
        <v>3</v>
      </c>
      <c r="C8" s="30">
        <f>B8-A8</f>
        <v>0</v>
      </c>
      <c r="D8" s="18" t="s">
        <v>153</v>
      </c>
      <c r="E8" s="2">
        <f t="shared" si="0"/>
        <v>27</v>
      </c>
      <c r="F8" s="238">
        <v>20</v>
      </c>
      <c r="G8" s="30">
        <f t="shared" si="1"/>
        <v>2</v>
      </c>
      <c r="H8" s="31"/>
      <c r="I8" s="31" t="s">
        <v>13</v>
      </c>
      <c r="J8" s="186">
        <v>1</v>
      </c>
      <c r="K8" s="31" t="s">
        <v>13</v>
      </c>
      <c r="L8" s="186" t="s">
        <v>13</v>
      </c>
      <c r="M8" s="191" t="s">
        <v>13</v>
      </c>
      <c r="N8" s="186" t="s">
        <v>13</v>
      </c>
      <c r="O8" s="191">
        <v>6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54"/>
      <c r="W8" s="154"/>
      <c r="X8" s="218"/>
      <c r="Y8" s="219"/>
      <c r="Z8" s="219"/>
      <c r="AA8" s="219"/>
      <c r="AB8" s="220"/>
      <c r="AC8" s="218"/>
      <c r="AD8" s="219"/>
      <c r="AE8" s="219"/>
      <c r="AF8" s="219"/>
      <c r="AG8" s="220"/>
      <c r="AH8" s="218"/>
      <c r="AI8" s="219"/>
      <c r="AJ8" s="219"/>
      <c r="AK8" s="219"/>
      <c r="AL8" s="220"/>
    </row>
    <row r="9" spans="1:38" ht="17.149999999999999" customHeight="1" x14ac:dyDescent="0.3">
      <c r="A9" s="61">
        <v>4</v>
      </c>
      <c r="B9" s="30">
        <v>4</v>
      </c>
      <c r="C9" s="30">
        <f>B9-A9</f>
        <v>0</v>
      </c>
      <c r="D9" s="18" t="s">
        <v>338</v>
      </c>
      <c r="E9" s="2">
        <f t="shared" si="0"/>
        <v>26</v>
      </c>
      <c r="F9" s="238">
        <v>20</v>
      </c>
      <c r="G9" s="30">
        <f t="shared" si="1"/>
        <v>1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>
        <v>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54"/>
      <c r="W9" s="154"/>
      <c r="X9" s="218"/>
      <c r="Y9" s="219"/>
      <c r="Z9" s="219"/>
      <c r="AA9" s="219"/>
      <c r="AB9" s="220"/>
      <c r="AC9" s="218"/>
      <c r="AD9" s="219"/>
      <c r="AE9" s="219"/>
      <c r="AF9" s="219"/>
      <c r="AG9" s="220"/>
      <c r="AH9" s="218"/>
      <c r="AI9" s="219"/>
      <c r="AJ9" s="219"/>
      <c r="AK9" s="219"/>
      <c r="AL9" s="220"/>
    </row>
    <row r="10" spans="1:38" ht="17.149999999999999" customHeight="1" x14ac:dyDescent="0.3">
      <c r="A10" s="61">
        <v>5</v>
      </c>
      <c r="B10" s="30">
        <v>5</v>
      </c>
      <c r="C10" s="30">
        <f>B10-A10</f>
        <v>0</v>
      </c>
      <c r="D10" s="18" t="s">
        <v>1232</v>
      </c>
      <c r="E10" s="2">
        <f t="shared" si="0"/>
        <v>20</v>
      </c>
      <c r="F10" s="239">
        <v>20</v>
      </c>
      <c r="G10" s="30">
        <f t="shared" si="1"/>
        <v>0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54"/>
      <c r="W10" s="154"/>
      <c r="X10" s="218"/>
      <c r="Y10" s="219"/>
      <c r="Z10" s="219"/>
      <c r="AA10" s="219"/>
      <c r="AB10" s="220"/>
      <c r="AC10" s="218"/>
      <c r="AD10" s="219"/>
      <c r="AE10" s="219"/>
      <c r="AF10" s="219"/>
      <c r="AG10" s="220"/>
      <c r="AH10" s="218"/>
      <c r="AI10" s="219"/>
      <c r="AJ10" s="219"/>
      <c r="AK10" s="219"/>
      <c r="AL10" s="220"/>
    </row>
    <row r="11" spans="1:38" ht="17.149999999999999" customHeight="1" x14ac:dyDescent="0.3">
      <c r="A11" s="61">
        <v>6</v>
      </c>
      <c r="B11" s="30">
        <v>6</v>
      </c>
      <c r="C11" s="30">
        <f t="shared" ref="C11:C22" si="2">B11-A11</f>
        <v>0</v>
      </c>
      <c r="D11" s="18" t="s">
        <v>607</v>
      </c>
      <c r="E11" s="2">
        <f t="shared" si="0"/>
        <v>13</v>
      </c>
      <c r="F11" s="239"/>
      <c r="G11" s="30">
        <f t="shared" si="1"/>
        <v>3</v>
      </c>
      <c r="H11" s="31"/>
      <c r="I11" s="31" t="s">
        <v>13</v>
      </c>
      <c r="J11" s="186" t="s">
        <v>13</v>
      </c>
      <c r="K11" s="31">
        <v>5</v>
      </c>
      <c r="L11" s="186">
        <v>5</v>
      </c>
      <c r="M11" s="191" t="s">
        <v>13</v>
      </c>
      <c r="N11" s="186">
        <v>3</v>
      </c>
      <c r="O11" s="191" t="s">
        <v>13</v>
      </c>
      <c r="P11" s="186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54"/>
      <c r="W11" s="154"/>
      <c r="X11" s="218"/>
      <c r="Y11" s="219"/>
      <c r="Z11" s="219"/>
      <c r="AA11" s="219"/>
      <c r="AB11" s="220"/>
      <c r="AC11" s="218"/>
      <c r="AD11" s="219"/>
      <c r="AE11" s="219"/>
      <c r="AF11" s="219"/>
      <c r="AG11" s="220"/>
      <c r="AH11" s="218"/>
      <c r="AI11" s="219"/>
      <c r="AJ11" s="219"/>
      <c r="AK11" s="219"/>
      <c r="AL11" s="220"/>
    </row>
    <row r="12" spans="1:38" ht="17.149999999999999" customHeight="1" x14ac:dyDescent="0.3">
      <c r="A12" s="61">
        <v>7</v>
      </c>
      <c r="B12" s="30">
        <v>7</v>
      </c>
      <c r="C12" s="30">
        <f t="shared" si="2"/>
        <v>0</v>
      </c>
      <c r="D12" s="18" t="s">
        <v>270</v>
      </c>
      <c r="E12" s="2">
        <f t="shared" si="0"/>
        <v>12</v>
      </c>
      <c r="F12" s="238"/>
      <c r="G12" s="30">
        <f t="shared" si="1"/>
        <v>2</v>
      </c>
      <c r="H12" s="31"/>
      <c r="I12" s="3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>
        <v>4</v>
      </c>
      <c r="O12" s="191">
        <v>8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54"/>
      <c r="W12" s="154"/>
      <c r="X12" s="218"/>
      <c r="Y12" s="219"/>
      <c r="Z12" s="219"/>
      <c r="AA12" s="219"/>
      <c r="AB12" s="220"/>
      <c r="AC12" s="218"/>
      <c r="AD12" s="219"/>
      <c r="AE12" s="219"/>
      <c r="AF12" s="219"/>
      <c r="AG12" s="220"/>
      <c r="AH12" s="218"/>
      <c r="AI12" s="219"/>
      <c r="AJ12" s="219"/>
      <c r="AK12" s="219"/>
      <c r="AL12" s="220"/>
    </row>
    <row r="13" spans="1:38" ht="17.149999999999999" customHeight="1" x14ac:dyDescent="0.3">
      <c r="A13" s="61">
        <v>8</v>
      </c>
      <c r="B13" s="30">
        <v>8</v>
      </c>
      <c r="C13" s="30">
        <f t="shared" si="2"/>
        <v>0</v>
      </c>
      <c r="D13" s="18" t="s">
        <v>1337</v>
      </c>
      <c r="E13" s="2">
        <f t="shared" si="0"/>
        <v>10</v>
      </c>
      <c r="F13" s="239"/>
      <c r="G13" s="30">
        <f t="shared" si="1"/>
        <v>1</v>
      </c>
      <c r="H13" s="31"/>
      <c r="I13" s="31" t="s">
        <v>13</v>
      </c>
      <c r="J13" s="186">
        <v>10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154"/>
      <c r="W13" s="154"/>
      <c r="X13" s="218"/>
      <c r="Y13" s="219"/>
      <c r="Z13" s="219"/>
      <c r="AA13" s="219"/>
      <c r="AB13" s="220"/>
      <c r="AC13" s="218"/>
      <c r="AD13" s="219"/>
      <c r="AE13" s="219"/>
      <c r="AF13" s="219"/>
      <c r="AG13" s="220"/>
      <c r="AH13" s="218"/>
      <c r="AI13" s="219"/>
      <c r="AJ13" s="219"/>
      <c r="AK13" s="219"/>
      <c r="AL13" s="220"/>
    </row>
    <row r="14" spans="1:38" ht="17.149999999999999" customHeight="1" x14ac:dyDescent="0.3">
      <c r="A14" s="61">
        <v>9</v>
      </c>
      <c r="B14" s="30">
        <v>9</v>
      </c>
      <c r="C14" s="30">
        <f t="shared" si="2"/>
        <v>0</v>
      </c>
      <c r="D14" s="18" t="s">
        <v>1338</v>
      </c>
      <c r="E14" s="2">
        <f t="shared" si="0"/>
        <v>8</v>
      </c>
      <c r="F14" s="239"/>
      <c r="G14" s="30">
        <f t="shared" si="1"/>
        <v>1</v>
      </c>
      <c r="H14" s="31"/>
      <c r="I14" s="31" t="s">
        <v>13</v>
      </c>
      <c r="J14" s="186">
        <v>8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154"/>
      <c r="W14" s="154"/>
      <c r="X14" s="218"/>
      <c r="Y14" s="219"/>
      <c r="Z14" s="219"/>
      <c r="AA14" s="219"/>
      <c r="AB14" s="220"/>
      <c r="AC14" s="218"/>
      <c r="AD14" s="219"/>
      <c r="AE14" s="219"/>
      <c r="AF14" s="219"/>
      <c r="AG14" s="220"/>
      <c r="AH14" s="218"/>
      <c r="AI14" s="219"/>
      <c r="AJ14" s="219"/>
      <c r="AK14" s="219"/>
      <c r="AL14" s="220"/>
    </row>
    <row r="15" spans="1:38" ht="17.149999999999999" customHeight="1" x14ac:dyDescent="0.3">
      <c r="A15" s="61">
        <v>10</v>
      </c>
      <c r="B15" s="30">
        <v>10</v>
      </c>
      <c r="C15" s="30">
        <f t="shared" si="2"/>
        <v>0</v>
      </c>
      <c r="D15" s="18" t="s">
        <v>1339</v>
      </c>
      <c r="E15" s="2">
        <f t="shared" si="0"/>
        <v>6</v>
      </c>
      <c r="F15" s="239"/>
      <c r="G15" s="30">
        <f t="shared" si="1"/>
        <v>1</v>
      </c>
      <c r="H15" s="31"/>
      <c r="I15" s="31" t="s">
        <v>13</v>
      </c>
      <c r="J15" s="186">
        <v>6</v>
      </c>
      <c r="K15" s="3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154"/>
      <c r="W15" s="154"/>
      <c r="X15" s="218"/>
      <c r="Y15" s="219"/>
      <c r="Z15" s="219"/>
      <c r="AA15" s="219"/>
      <c r="AB15" s="220"/>
      <c r="AC15" s="218"/>
      <c r="AD15" s="219"/>
      <c r="AE15" s="219"/>
      <c r="AF15" s="219"/>
      <c r="AG15" s="220"/>
      <c r="AH15" s="218"/>
      <c r="AI15" s="219"/>
      <c r="AJ15" s="219"/>
      <c r="AK15" s="219"/>
      <c r="AL15" s="220"/>
    </row>
    <row r="16" spans="1:38" ht="17.149999999999999" customHeight="1" x14ac:dyDescent="0.3">
      <c r="A16" s="61">
        <v>11</v>
      </c>
      <c r="B16" s="30">
        <v>11</v>
      </c>
      <c r="C16" s="30">
        <f t="shared" si="2"/>
        <v>0</v>
      </c>
      <c r="D16" s="18" t="s">
        <v>1340</v>
      </c>
      <c r="E16" s="2">
        <f t="shared" si="0"/>
        <v>4</v>
      </c>
      <c r="F16" s="239"/>
      <c r="G16" s="30">
        <f t="shared" si="1"/>
        <v>1</v>
      </c>
      <c r="H16" s="31"/>
      <c r="I16" s="31" t="s">
        <v>13</v>
      </c>
      <c r="J16" s="186">
        <v>4</v>
      </c>
      <c r="K16" s="31" t="s">
        <v>13</v>
      </c>
      <c r="L16" s="186" t="s">
        <v>13</v>
      </c>
      <c r="M16" s="191" t="s">
        <v>13</v>
      </c>
      <c r="N16" s="186"/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154"/>
      <c r="W16" s="154"/>
      <c r="X16" s="218"/>
      <c r="Y16" s="219"/>
      <c r="Z16" s="219"/>
      <c r="AA16" s="219"/>
      <c r="AB16" s="220"/>
      <c r="AC16" s="218"/>
      <c r="AD16" s="219"/>
      <c r="AE16" s="219"/>
      <c r="AF16" s="219"/>
      <c r="AG16" s="220"/>
      <c r="AH16" s="218"/>
      <c r="AI16" s="219"/>
      <c r="AJ16" s="219"/>
      <c r="AK16" s="219"/>
      <c r="AL16" s="220"/>
    </row>
    <row r="17" spans="1:38" ht="17.149999999999999" customHeight="1" x14ac:dyDescent="0.3">
      <c r="A17" s="61">
        <v>12</v>
      </c>
      <c r="B17" s="30">
        <v>12</v>
      </c>
      <c r="C17" s="30">
        <f t="shared" si="2"/>
        <v>0</v>
      </c>
      <c r="D17" s="18" t="s">
        <v>1006</v>
      </c>
      <c r="E17" s="2">
        <f t="shared" si="0"/>
        <v>4</v>
      </c>
      <c r="F17" s="239"/>
      <c r="G17" s="30">
        <f t="shared" si="1"/>
        <v>1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/>
      <c r="O17" s="191">
        <v>4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154"/>
      <c r="W17" s="154"/>
      <c r="X17" s="218"/>
      <c r="Y17" s="219"/>
      <c r="Z17" s="219"/>
      <c r="AA17" s="219"/>
      <c r="AB17" s="220"/>
      <c r="AC17" s="218"/>
      <c r="AD17" s="219"/>
      <c r="AE17" s="219"/>
      <c r="AF17" s="219"/>
      <c r="AG17" s="220"/>
      <c r="AH17" s="218"/>
      <c r="AI17" s="219"/>
      <c r="AJ17" s="219"/>
      <c r="AK17" s="219"/>
      <c r="AL17" s="220"/>
    </row>
    <row r="18" spans="1:38" ht="17.149999999999999" customHeight="1" x14ac:dyDescent="0.3">
      <c r="A18" s="61">
        <v>13</v>
      </c>
      <c r="B18" s="30">
        <v>13</v>
      </c>
      <c r="C18" s="30">
        <f t="shared" si="2"/>
        <v>0</v>
      </c>
      <c r="D18" s="18" t="s">
        <v>1584</v>
      </c>
      <c r="E18" s="2">
        <f t="shared" si="0"/>
        <v>3</v>
      </c>
      <c r="F18" s="239"/>
      <c r="G18" s="30">
        <f t="shared" si="1"/>
        <v>1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191">
        <v>3</v>
      </c>
      <c r="N18" s="186"/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154"/>
      <c r="W18" s="154"/>
      <c r="X18" s="218"/>
      <c r="Y18" s="219"/>
      <c r="Z18" s="219"/>
      <c r="AA18" s="219"/>
      <c r="AB18" s="220"/>
      <c r="AC18" s="218"/>
      <c r="AD18" s="219"/>
      <c r="AE18" s="219"/>
      <c r="AF18" s="219"/>
      <c r="AG18" s="220"/>
      <c r="AH18" s="218"/>
      <c r="AI18" s="219"/>
      <c r="AJ18" s="219"/>
      <c r="AK18" s="219"/>
      <c r="AL18" s="220"/>
    </row>
    <row r="19" spans="1:38" ht="17.149999999999999" customHeight="1" x14ac:dyDescent="0.3">
      <c r="A19" s="61">
        <v>14</v>
      </c>
      <c r="B19" s="30">
        <v>14</v>
      </c>
      <c r="C19" s="30">
        <f t="shared" si="2"/>
        <v>0</v>
      </c>
      <c r="D19" s="18" t="s">
        <v>1007</v>
      </c>
      <c r="E19" s="2">
        <f t="shared" si="0"/>
        <v>3</v>
      </c>
      <c r="F19" s="239"/>
      <c r="G19" s="30">
        <f t="shared" si="1"/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/>
      <c r="O19" s="191">
        <v>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154"/>
      <c r="W19" s="154"/>
      <c r="X19" s="218"/>
      <c r="Y19" s="219"/>
      <c r="Z19" s="219"/>
      <c r="AA19" s="219"/>
      <c r="AB19" s="220"/>
      <c r="AC19" s="218"/>
      <c r="AD19" s="219"/>
      <c r="AE19" s="219"/>
      <c r="AF19" s="219"/>
      <c r="AG19" s="220"/>
      <c r="AH19" s="218"/>
      <c r="AI19" s="219"/>
      <c r="AJ19" s="219"/>
      <c r="AK19" s="219"/>
      <c r="AL19" s="220"/>
    </row>
    <row r="20" spans="1:38" ht="17.149999999999999" customHeight="1" x14ac:dyDescent="0.3">
      <c r="A20" s="61">
        <v>15</v>
      </c>
      <c r="B20" s="30">
        <v>15</v>
      </c>
      <c r="C20" s="30">
        <f t="shared" si="2"/>
        <v>0</v>
      </c>
      <c r="D20" s="18" t="s">
        <v>1611</v>
      </c>
      <c r="E20" s="2">
        <f t="shared" si="0"/>
        <v>3</v>
      </c>
      <c r="F20" s="239"/>
      <c r="G20" s="30">
        <f t="shared" si="1"/>
        <v>1</v>
      </c>
      <c r="H20" s="31"/>
      <c r="I20" s="31">
        <v>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/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154"/>
      <c r="W20" s="154"/>
      <c r="X20" s="218"/>
      <c r="Y20" s="219"/>
      <c r="Z20" s="219"/>
      <c r="AA20" s="219"/>
      <c r="AB20" s="220"/>
      <c r="AC20" s="218"/>
      <c r="AD20" s="219"/>
      <c r="AE20" s="219"/>
      <c r="AF20" s="219"/>
      <c r="AG20" s="220"/>
      <c r="AH20" s="218"/>
      <c r="AI20" s="219"/>
      <c r="AJ20" s="219"/>
      <c r="AK20" s="219"/>
      <c r="AL20" s="220"/>
    </row>
    <row r="21" spans="1:38" ht="17.149999999999999" customHeight="1" x14ac:dyDescent="0.3">
      <c r="A21" s="61">
        <v>16</v>
      </c>
      <c r="B21" s="30">
        <v>16</v>
      </c>
      <c r="C21" s="30">
        <f t="shared" si="2"/>
        <v>0</v>
      </c>
      <c r="D21" s="18" t="s">
        <v>1597</v>
      </c>
      <c r="E21" s="2">
        <f t="shared" si="0"/>
        <v>2</v>
      </c>
      <c r="F21" s="239"/>
      <c r="G21" s="30">
        <f t="shared" si="1"/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/>
      <c r="O21" s="191">
        <v>2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154"/>
      <c r="W21" s="154"/>
      <c r="X21" s="218"/>
      <c r="Y21" s="219"/>
      <c r="Z21" s="219"/>
      <c r="AA21" s="219"/>
      <c r="AB21" s="220"/>
      <c r="AC21" s="218"/>
      <c r="AD21" s="219"/>
      <c r="AE21" s="219"/>
      <c r="AF21" s="219"/>
      <c r="AG21" s="220"/>
      <c r="AH21" s="218"/>
      <c r="AI21" s="219"/>
      <c r="AJ21" s="219"/>
      <c r="AK21" s="219"/>
      <c r="AL21" s="220"/>
    </row>
    <row r="22" spans="1:38" ht="17.149999999999999" customHeight="1" x14ac:dyDescent="0.3">
      <c r="A22" s="61">
        <v>17</v>
      </c>
      <c r="B22" s="30">
        <v>17</v>
      </c>
      <c r="C22" s="30">
        <f t="shared" si="2"/>
        <v>0</v>
      </c>
      <c r="D22" s="18" t="s">
        <v>1598</v>
      </c>
      <c r="E22" s="2">
        <f t="shared" si="0"/>
        <v>1</v>
      </c>
      <c r="F22" s="238"/>
      <c r="G22" s="30">
        <f t="shared" si="1"/>
        <v>1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/>
      <c r="O22" s="191">
        <v>1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154"/>
      <c r="W22" s="154"/>
      <c r="X22" s="218"/>
      <c r="Y22" s="219"/>
      <c r="Z22" s="219"/>
      <c r="AA22" s="219"/>
      <c r="AB22" s="220"/>
      <c r="AC22" s="218"/>
      <c r="AD22" s="219"/>
      <c r="AE22" s="219"/>
      <c r="AF22" s="219"/>
      <c r="AG22" s="220"/>
      <c r="AH22" s="218"/>
      <c r="AI22" s="219"/>
      <c r="AJ22" s="219"/>
      <c r="AK22" s="219"/>
      <c r="AL22" s="220"/>
    </row>
    <row r="23" spans="1:38" ht="17.149999999999999" customHeight="1" x14ac:dyDescent="0.3">
      <c r="A23" s="64"/>
      <c r="B23" s="38"/>
      <c r="C23" s="38"/>
      <c r="D23" s="18"/>
      <c r="E23" s="2">
        <f t="shared" si="0"/>
        <v>0</v>
      </c>
      <c r="F23" s="239"/>
      <c r="G23" s="30">
        <f t="shared" si="1"/>
        <v>0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/>
      <c r="O23" s="191" t="s">
        <v>13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154"/>
      <c r="W23" s="154"/>
      <c r="X23" s="218"/>
      <c r="Y23" s="219"/>
      <c r="Z23" s="219"/>
      <c r="AA23" s="219"/>
      <c r="AB23" s="220"/>
      <c r="AC23" s="218"/>
      <c r="AD23" s="219"/>
      <c r="AE23" s="219"/>
      <c r="AF23" s="219"/>
      <c r="AG23" s="220"/>
      <c r="AH23" s="218"/>
      <c r="AI23" s="219"/>
      <c r="AJ23" s="219"/>
      <c r="AK23" s="219"/>
      <c r="AL23" s="220"/>
    </row>
    <row r="24" spans="1:38" ht="17.149999999999999" customHeight="1" x14ac:dyDescent="0.3">
      <c r="A24" s="64"/>
      <c r="B24" s="38"/>
      <c r="C24" s="38"/>
      <c r="D24" s="18"/>
      <c r="E24" s="2">
        <f t="shared" si="0"/>
        <v>0</v>
      </c>
      <c r="F24" s="239"/>
      <c r="G24" s="30">
        <f t="shared" si="1"/>
        <v>0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/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154"/>
      <c r="W24" s="154"/>
      <c r="X24" s="218"/>
      <c r="Y24" s="219"/>
      <c r="Z24" s="219"/>
      <c r="AA24" s="219"/>
      <c r="AB24" s="220"/>
      <c r="AC24" s="218"/>
      <c r="AD24" s="219"/>
      <c r="AE24" s="219"/>
      <c r="AF24" s="219"/>
      <c r="AG24" s="220"/>
      <c r="AH24" s="218"/>
      <c r="AI24" s="219"/>
      <c r="AJ24" s="219"/>
      <c r="AK24" s="219"/>
      <c r="AL24" s="220"/>
    </row>
    <row r="25" spans="1:38" ht="17.149999999999999" customHeight="1" x14ac:dyDescent="0.3">
      <c r="A25" s="64"/>
      <c r="B25" s="2"/>
      <c r="C25" s="2"/>
      <c r="D25" s="2"/>
      <c r="E25" s="2">
        <f t="shared" si="0"/>
        <v>0</v>
      </c>
      <c r="F25" s="239"/>
      <c r="G25" s="30">
        <f t="shared" si="1"/>
        <v>0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/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154"/>
      <c r="W25" s="154"/>
      <c r="X25" s="218"/>
      <c r="Y25" s="219"/>
      <c r="Z25" s="219"/>
      <c r="AA25" s="219"/>
      <c r="AB25" s="220"/>
      <c r="AC25" s="218"/>
      <c r="AD25" s="219"/>
      <c r="AE25" s="219"/>
      <c r="AF25" s="219"/>
      <c r="AG25" s="220"/>
      <c r="AH25" s="218"/>
      <c r="AI25" s="219"/>
      <c r="AJ25" s="219"/>
      <c r="AK25" s="219"/>
      <c r="AL25" s="220"/>
    </row>
    <row r="26" spans="1:38" ht="17.149999999999999" customHeight="1" x14ac:dyDescent="0.3">
      <c r="A26" s="41"/>
      <c r="B26" s="41"/>
      <c r="C26" s="41"/>
      <c r="D26" s="157"/>
      <c r="E26" s="157"/>
      <c r="F26" s="157"/>
      <c r="G26" s="41"/>
      <c r="H26" s="157"/>
      <c r="I26" s="157"/>
      <c r="J26" s="157"/>
      <c r="K26" s="157"/>
      <c r="L26" s="157"/>
      <c r="M26" s="157"/>
      <c r="N26" s="157"/>
      <c r="O26" s="157"/>
      <c r="P26" s="157"/>
      <c r="Q26" s="154"/>
      <c r="R26" s="154"/>
      <c r="S26" s="154"/>
      <c r="T26" s="154"/>
      <c r="U26" s="154"/>
      <c r="V26" s="154"/>
      <c r="W26" s="154"/>
      <c r="X26" s="218"/>
      <c r="Y26" s="219"/>
      <c r="Z26" s="219"/>
      <c r="AA26" s="219"/>
      <c r="AB26" s="220"/>
      <c r="AC26" s="218"/>
      <c r="AD26" s="219"/>
      <c r="AE26" s="219"/>
      <c r="AF26" s="219"/>
      <c r="AG26" s="220"/>
      <c r="AH26" s="218"/>
      <c r="AI26" s="219"/>
      <c r="AJ26" s="219"/>
      <c r="AK26" s="219"/>
      <c r="AL26" s="220"/>
    </row>
    <row r="27" spans="1:38" ht="17.149999999999999" customHeight="1" x14ac:dyDescent="0.3">
      <c r="A27" s="21"/>
      <c r="B27" s="21"/>
      <c r="C27" s="21"/>
      <c r="D27" s="154"/>
      <c r="E27" s="42" t="s">
        <v>49</v>
      </c>
      <c r="F27" s="42"/>
      <c r="G27" s="21"/>
      <c r="H27" s="154"/>
      <c r="I27" s="154"/>
      <c r="J27" s="154">
        <f>SUM(J6:J25)</f>
        <v>34</v>
      </c>
      <c r="K27" s="154"/>
      <c r="L27" s="154"/>
      <c r="M27" s="154"/>
      <c r="N27" s="154"/>
      <c r="O27" s="154">
        <f>SUM(O6:O25)</f>
        <v>34</v>
      </c>
      <c r="P27" s="154">
        <f>SUM(P6:P25)</f>
        <v>5</v>
      </c>
      <c r="Q27" s="154"/>
      <c r="R27" s="154"/>
      <c r="S27" s="154"/>
      <c r="T27" s="154"/>
      <c r="U27" s="154"/>
      <c r="V27" s="154"/>
      <c r="W27" s="154"/>
      <c r="X27" s="218"/>
      <c r="Y27" s="219"/>
      <c r="Z27" s="219"/>
      <c r="AA27" s="219"/>
      <c r="AB27" s="220"/>
      <c r="AC27" s="218"/>
      <c r="AD27" s="219"/>
      <c r="AE27" s="219"/>
      <c r="AF27" s="219"/>
      <c r="AG27" s="220"/>
      <c r="AH27" s="218"/>
      <c r="AI27" s="219"/>
      <c r="AJ27" s="219"/>
      <c r="AK27" s="219"/>
      <c r="AL27" s="220"/>
    </row>
    <row r="28" spans="1:38" ht="17.149999999999999" customHeight="1" x14ac:dyDescent="0.3">
      <c r="A28" s="21"/>
      <c r="B28" s="21"/>
      <c r="C28" s="21"/>
      <c r="D28" s="154"/>
      <c r="E28" s="154"/>
      <c r="F28" s="154"/>
      <c r="G28" s="2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218"/>
      <c r="Y28" s="219"/>
      <c r="Z28" s="219"/>
      <c r="AA28" s="219"/>
      <c r="AB28" s="220"/>
      <c r="AC28" s="218"/>
      <c r="AD28" s="219"/>
      <c r="AE28" s="219"/>
      <c r="AF28" s="219"/>
      <c r="AG28" s="220"/>
      <c r="AH28" s="218"/>
      <c r="AI28" s="219"/>
      <c r="AJ28" s="219"/>
      <c r="AK28" s="219"/>
      <c r="AL28" s="220"/>
    </row>
    <row r="29" spans="1:38" ht="17.149999999999999" customHeight="1" x14ac:dyDescent="0.3">
      <c r="A29" s="21"/>
      <c r="B29" s="21"/>
      <c r="C29" s="21"/>
      <c r="D29" s="154"/>
      <c r="E29" s="154"/>
      <c r="F29" s="154"/>
      <c r="G29" s="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218"/>
      <c r="Y29" s="219"/>
      <c r="Z29" s="219"/>
      <c r="AA29" s="219"/>
      <c r="AB29" s="220"/>
      <c r="AC29" s="218"/>
      <c r="AD29" s="219"/>
      <c r="AE29" s="219"/>
      <c r="AF29" s="219"/>
      <c r="AG29" s="220"/>
      <c r="AH29" s="218"/>
      <c r="AI29" s="219"/>
      <c r="AJ29" s="219"/>
      <c r="AK29" s="219"/>
      <c r="AL29" s="220"/>
    </row>
    <row r="30" spans="1:38" ht="17.149999999999999" customHeight="1" x14ac:dyDescent="0.3">
      <c r="A30" s="21"/>
      <c r="B30" s="21"/>
      <c r="C30" s="21"/>
      <c r="D30" s="154"/>
      <c r="E30" s="154"/>
      <c r="F30" s="154"/>
      <c r="G30" s="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218"/>
      <c r="Y30" s="219"/>
      <c r="Z30" s="219"/>
      <c r="AA30" s="219"/>
      <c r="AB30" s="220"/>
      <c r="AC30" s="218"/>
      <c r="AD30" s="219"/>
      <c r="AE30" s="219"/>
      <c r="AF30" s="219"/>
      <c r="AG30" s="220"/>
      <c r="AH30" s="218"/>
      <c r="AI30" s="219"/>
      <c r="AJ30" s="219"/>
      <c r="AK30" s="219"/>
      <c r="AL30" s="220"/>
    </row>
    <row r="31" spans="1:38" ht="17.149999999999999" customHeight="1" x14ac:dyDescent="0.3">
      <c r="A31" s="21"/>
      <c r="B31" s="21"/>
      <c r="C31" s="21"/>
      <c r="D31" s="154"/>
      <c r="E31" s="154"/>
      <c r="F31" s="154"/>
      <c r="G31" s="2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218"/>
      <c r="Y31" s="219"/>
      <c r="Z31" s="219"/>
      <c r="AA31" s="219"/>
      <c r="AB31" s="220"/>
      <c r="AC31" s="218"/>
      <c r="AD31" s="219"/>
      <c r="AE31" s="219"/>
      <c r="AF31" s="219"/>
      <c r="AG31" s="220"/>
      <c r="AH31" s="218"/>
      <c r="AI31" s="219"/>
      <c r="AJ31" s="219"/>
      <c r="AK31" s="219"/>
      <c r="AL31" s="220"/>
    </row>
    <row r="32" spans="1:38" ht="17.149999999999999" customHeight="1" x14ac:dyDescent="0.3">
      <c r="A32" s="154"/>
      <c r="B32" s="154"/>
      <c r="C32" s="154"/>
      <c r="D32" s="154"/>
      <c r="E32" s="154"/>
      <c r="F32" s="154"/>
      <c r="G32" s="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218"/>
      <c r="Y32" s="219"/>
      <c r="Z32" s="219"/>
      <c r="AA32" s="219"/>
      <c r="AB32" s="220"/>
      <c r="AC32" s="218"/>
      <c r="AD32" s="219"/>
      <c r="AE32" s="219"/>
      <c r="AF32" s="219"/>
      <c r="AG32" s="220"/>
      <c r="AH32" s="218"/>
      <c r="AI32" s="219"/>
      <c r="AJ32" s="219"/>
      <c r="AK32" s="219"/>
      <c r="AL32" s="220"/>
    </row>
    <row r="33" spans="1:38" ht="17.149999999999999" customHeight="1" x14ac:dyDescent="0.3">
      <c r="A33" s="154"/>
      <c r="B33" s="154"/>
      <c r="C33" s="154"/>
      <c r="D33" s="154"/>
      <c r="E33" s="154"/>
      <c r="F33" s="154"/>
      <c r="G33" s="21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218"/>
      <c r="Y33" s="219"/>
      <c r="Z33" s="219"/>
      <c r="AA33" s="219"/>
      <c r="AB33" s="220"/>
      <c r="AC33" s="218"/>
      <c r="AD33" s="219"/>
      <c r="AE33" s="219"/>
      <c r="AF33" s="219"/>
      <c r="AG33" s="220"/>
      <c r="AH33" s="218"/>
      <c r="AI33" s="219"/>
      <c r="AJ33" s="219"/>
      <c r="AK33" s="219"/>
      <c r="AL33" s="220"/>
    </row>
    <row r="34" spans="1:38" ht="17.149999999999999" customHeight="1" x14ac:dyDescent="0.3">
      <c r="A34" s="154"/>
      <c r="B34" s="154"/>
      <c r="C34" s="154"/>
      <c r="D34" s="154"/>
      <c r="E34" s="154"/>
      <c r="F34" s="154"/>
      <c r="G34" s="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218"/>
      <c r="Y34" s="219"/>
      <c r="Z34" s="219"/>
      <c r="AA34" s="219"/>
      <c r="AB34" s="220"/>
      <c r="AC34" s="218"/>
      <c r="AD34" s="219"/>
      <c r="AE34" s="219"/>
      <c r="AF34" s="219"/>
      <c r="AG34" s="220"/>
      <c r="AH34" s="218"/>
      <c r="AI34" s="219"/>
      <c r="AJ34" s="219"/>
      <c r="AK34" s="219"/>
      <c r="AL34" s="220"/>
    </row>
    <row r="35" spans="1:38" ht="17.149999999999999" customHeight="1" x14ac:dyDescent="0.3">
      <c r="A35" s="154"/>
      <c r="B35" s="154"/>
      <c r="C35" s="154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218"/>
      <c r="Y35" s="219"/>
      <c r="Z35" s="219"/>
      <c r="AA35" s="219"/>
      <c r="AB35" s="220"/>
      <c r="AC35" s="218"/>
      <c r="AD35" s="219"/>
      <c r="AE35" s="219"/>
      <c r="AF35" s="219"/>
      <c r="AG35" s="220"/>
      <c r="AH35" s="218"/>
      <c r="AI35" s="219"/>
      <c r="AJ35" s="219"/>
      <c r="AK35" s="219"/>
      <c r="AL35" s="220"/>
    </row>
    <row r="36" spans="1:38" ht="17.149999999999999" customHeight="1" x14ac:dyDescent="0.3">
      <c r="A36" s="154"/>
      <c r="B36" s="154"/>
      <c r="C36" s="154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218"/>
      <c r="Y36" s="219"/>
      <c r="Z36" s="219"/>
      <c r="AA36" s="219"/>
      <c r="AB36" s="220"/>
      <c r="AC36" s="218"/>
      <c r="AD36" s="219"/>
      <c r="AE36" s="219"/>
      <c r="AF36" s="219"/>
      <c r="AG36" s="220"/>
      <c r="AH36" s="218"/>
      <c r="AI36" s="219"/>
      <c r="AJ36" s="219"/>
      <c r="AK36" s="219"/>
      <c r="AL36" s="220"/>
    </row>
    <row r="37" spans="1:38" ht="17.149999999999999" customHeight="1" x14ac:dyDescent="0.3">
      <c r="A37" s="154"/>
      <c r="B37" s="154"/>
      <c r="C37" s="154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221"/>
      <c r="Y37" s="222"/>
      <c r="Z37" s="222"/>
      <c r="AA37" s="222"/>
      <c r="AB37" s="223"/>
      <c r="AC37" s="221"/>
      <c r="AD37" s="222"/>
      <c r="AE37" s="222"/>
      <c r="AF37" s="222"/>
      <c r="AG37" s="223"/>
      <c r="AH37" s="221"/>
      <c r="AI37" s="222"/>
      <c r="AJ37" s="222"/>
      <c r="AK37" s="222"/>
      <c r="AL37" s="223"/>
    </row>
  </sheetData>
  <sortState ref="B6:V22">
    <sortCondition descending="1" ref="E6:E22"/>
    <sortCondition ref="G6:G22"/>
  </sortState>
  <conditionalFormatting sqref="C6:C22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44"/>
  <sheetViews>
    <sheetView showGridLines="0" workbookViewId="0">
      <selection activeCell="I27" sqref="I27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5" width="10.81640625" style="182" customWidth="1"/>
    <col min="16" max="20" width="10.81640625" style="168" hidden="1" customWidth="1"/>
    <col min="21" max="22" width="11.453125" style="168" customWidth="1"/>
    <col min="23" max="244" width="10.81640625" style="168" customWidth="1"/>
  </cols>
  <sheetData>
    <row r="1" spans="1:25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96">
        <v>45767</v>
      </c>
      <c r="J1" s="183">
        <v>45753</v>
      </c>
      <c r="K1" s="189">
        <v>45752</v>
      </c>
      <c r="L1" s="184">
        <v>45725</v>
      </c>
      <c r="M1" s="5">
        <v>45669</v>
      </c>
      <c r="N1" s="183">
        <v>45633</v>
      </c>
      <c r="O1" s="5">
        <v>45627</v>
      </c>
      <c r="P1" s="6"/>
      <c r="Q1" s="7"/>
      <c r="R1" s="7"/>
      <c r="S1" s="7"/>
      <c r="T1" s="8"/>
      <c r="U1" s="9"/>
      <c r="V1" s="9"/>
      <c r="W1" s="10"/>
      <c r="X1" s="11"/>
      <c r="Y1" s="12"/>
    </row>
    <row r="2" spans="1:2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1298</v>
      </c>
      <c r="J2" s="184" t="s">
        <v>1610</v>
      </c>
      <c r="K2" s="189" t="s">
        <v>218</v>
      </c>
      <c r="L2" s="184" t="s">
        <v>31</v>
      </c>
      <c r="M2" s="17" t="s">
        <v>253</v>
      </c>
      <c r="N2" s="184" t="s">
        <v>886</v>
      </c>
      <c r="O2" s="17" t="s">
        <v>927</v>
      </c>
      <c r="P2" s="19"/>
      <c r="Q2" s="20"/>
      <c r="R2" s="20"/>
      <c r="S2" s="20"/>
      <c r="T2" s="21"/>
      <c r="U2" s="9"/>
      <c r="V2" s="9"/>
      <c r="W2" s="22"/>
      <c r="X2" s="187"/>
      <c r="Y2" s="23"/>
    </row>
    <row r="3" spans="1:25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51</v>
      </c>
      <c r="J3" s="185" t="s">
        <v>321</v>
      </c>
      <c r="K3" s="190" t="s">
        <v>32</v>
      </c>
      <c r="L3" s="185">
        <v>33</v>
      </c>
      <c r="M3" s="2" t="s">
        <v>413</v>
      </c>
      <c r="N3" s="185" t="s">
        <v>51</v>
      </c>
      <c r="O3" s="2" t="s">
        <v>51</v>
      </c>
      <c r="P3" s="27"/>
      <c r="Q3" s="21"/>
      <c r="R3" s="21"/>
      <c r="S3" s="21"/>
      <c r="T3" s="21"/>
      <c r="U3" s="9"/>
      <c r="V3" s="9"/>
      <c r="W3" s="22"/>
      <c r="X3" s="187"/>
      <c r="Y3" s="23"/>
    </row>
    <row r="4" spans="1:25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1299</v>
      </c>
      <c r="J4" s="185" t="s">
        <v>1016</v>
      </c>
      <c r="K4" s="190" t="s">
        <v>1299</v>
      </c>
      <c r="L4" s="185" t="s">
        <v>1016</v>
      </c>
      <c r="M4" s="2" t="s">
        <v>1016</v>
      </c>
      <c r="N4" s="185" t="s">
        <v>1016</v>
      </c>
      <c r="O4" s="2" t="s">
        <v>1299</v>
      </c>
      <c r="P4" s="27"/>
      <c r="Q4" s="21"/>
      <c r="R4" s="21"/>
      <c r="S4" s="21"/>
      <c r="T4" s="21"/>
      <c r="U4" s="9"/>
      <c r="V4" s="9"/>
      <c r="W4" s="22"/>
      <c r="X4" s="187"/>
      <c r="Y4" s="23"/>
    </row>
    <row r="5" spans="1:25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1095</v>
      </c>
      <c r="G5" s="18" t="s">
        <v>11</v>
      </c>
      <c r="H5" s="2"/>
      <c r="I5" s="190">
        <v>2</v>
      </c>
      <c r="J5" s="185">
        <v>1</v>
      </c>
      <c r="K5" s="190">
        <v>4</v>
      </c>
      <c r="L5" s="185">
        <v>1</v>
      </c>
      <c r="M5" s="2">
        <v>4</v>
      </c>
      <c r="N5" s="185">
        <v>3</v>
      </c>
      <c r="O5" s="2">
        <v>1</v>
      </c>
      <c r="P5" s="28"/>
      <c r="Q5" s="29"/>
      <c r="R5" s="29"/>
      <c r="S5" s="29"/>
      <c r="T5" s="29"/>
      <c r="U5" s="9"/>
      <c r="V5" s="9"/>
      <c r="W5" s="22"/>
      <c r="X5" s="187"/>
      <c r="Y5" s="23"/>
    </row>
    <row r="6" spans="1:25" ht="17.149999999999999" customHeight="1" x14ac:dyDescent="0.35">
      <c r="A6" s="61">
        <v>1</v>
      </c>
      <c r="B6" s="61">
        <v>1</v>
      </c>
      <c r="C6" s="30">
        <f t="shared" ref="C6:C27" si="0">B6-A6</f>
        <v>0</v>
      </c>
      <c r="D6" s="2" t="s">
        <v>950</v>
      </c>
      <c r="E6" s="2">
        <f t="shared" ref="E6:E32" si="1">LARGE(H6:T6,1)+LARGE(H6:T6,2)+LARGE(H6:T6,3)+LARGE(H6:T6,4)+LARGE(H6:T6,5)+F6</f>
        <v>35</v>
      </c>
      <c r="F6" s="239">
        <v>20</v>
      </c>
      <c r="G6" s="30">
        <f t="shared" ref="G6:G32" si="2">COUNT(H6:O6)</f>
        <v>2</v>
      </c>
      <c r="H6" s="31"/>
      <c r="I6" s="191" t="s">
        <v>13</v>
      </c>
      <c r="J6" s="186" t="s">
        <v>13</v>
      </c>
      <c r="K6" s="191">
        <v>10</v>
      </c>
      <c r="L6" s="186" t="s">
        <v>13</v>
      </c>
      <c r="M6" s="31" t="s">
        <v>13</v>
      </c>
      <c r="N6" s="186" t="s">
        <v>13</v>
      </c>
      <c r="O6" s="31">
        <v>5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5"/>
      <c r="V6" s="35"/>
      <c r="W6" s="22"/>
      <c r="X6" s="187"/>
      <c r="Y6" s="23"/>
    </row>
    <row r="7" spans="1:25" ht="17.149999999999999" customHeight="1" x14ac:dyDescent="0.35">
      <c r="A7" s="61">
        <v>2</v>
      </c>
      <c r="B7" s="61">
        <v>2</v>
      </c>
      <c r="C7" s="30">
        <f t="shared" si="0"/>
        <v>0</v>
      </c>
      <c r="D7" s="18" t="s">
        <v>155</v>
      </c>
      <c r="E7" s="2">
        <f t="shared" si="1"/>
        <v>30</v>
      </c>
      <c r="F7" s="238">
        <v>20</v>
      </c>
      <c r="G7" s="30">
        <f t="shared" si="2"/>
        <v>1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31" t="s">
        <v>13</v>
      </c>
      <c r="N7" s="186" t="s">
        <v>13</v>
      </c>
      <c r="O7" s="31" t="s">
        <v>13</v>
      </c>
      <c r="P7" s="36">
        <v>0</v>
      </c>
      <c r="Q7" s="37">
        <v>0</v>
      </c>
      <c r="R7" s="37">
        <v>0</v>
      </c>
      <c r="S7" s="37">
        <v>0</v>
      </c>
      <c r="T7" s="37">
        <v>0</v>
      </c>
      <c r="U7" s="35"/>
      <c r="V7" s="35"/>
      <c r="W7" s="22"/>
      <c r="X7" s="187"/>
      <c r="Y7" s="23"/>
    </row>
    <row r="8" spans="1:25" ht="17.149999999999999" customHeight="1" x14ac:dyDescent="0.35">
      <c r="A8" s="61">
        <v>3</v>
      </c>
      <c r="B8" s="61">
        <v>3</v>
      </c>
      <c r="C8" s="30">
        <f t="shared" si="0"/>
        <v>0</v>
      </c>
      <c r="D8" s="2" t="s">
        <v>157</v>
      </c>
      <c r="E8" s="2">
        <f t="shared" si="1"/>
        <v>26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31" t="s">
        <v>13</v>
      </c>
      <c r="N8" s="186">
        <v>6</v>
      </c>
      <c r="O8" s="31" t="s">
        <v>13</v>
      </c>
      <c r="P8" s="36">
        <v>0</v>
      </c>
      <c r="Q8" s="37">
        <v>0</v>
      </c>
      <c r="R8" s="37">
        <v>0</v>
      </c>
      <c r="S8" s="37">
        <v>0</v>
      </c>
      <c r="T8" s="37">
        <v>0</v>
      </c>
      <c r="U8" s="35"/>
      <c r="V8" s="35"/>
      <c r="W8" s="22"/>
      <c r="X8" s="187"/>
      <c r="Y8" s="23"/>
    </row>
    <row r="9" spans="1:25" ht="17.149999999999999" customHeight="1" x14ac:dyDescent="0.35">
      <c r="A9" s="61">
        <v>4</v>
      </c>
      <c r="B9" s="61">
        <v>4</v>
      </c>
      <c r="C9" s="30">
        <f t="shared" si="0"/>
        <v>0</v>
      </c>
      <c r="D9" s="2" t="s">
        <v>1234</v>
      </c>
      <c r="E9" s="2">
        <f t="shared" si="1"/>
        <v>26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>
        <v>6</v>
      </c>
      <c r="L9" s="186" t="s">
        <v>13</v>
      </c>
      <c r="M9" s="31" t="s">
        <v>13</v>
      </c>
      <c r="N9" s="186" t="s">
        <v>13</v>
      </c>
      <c r="O9" s="31" t="s">
        <v>13</v>
      </c>
      <c r="P9" s="36">
        <v>0</v>
      </c>
      <c r="Q9" s="37">
        <v>0</v>
      </c>
      <c r="R9" s="37">
        <v>0</v>
      </c>
      <c r="S9" s="37">
        <v>0</v>
      </c>
      <c r="T9" s="37">
        <v>0</v>
      </c>
      <c r="U9" s="35"/>
      <c r="V9" s="35"/>
      <c r="W9" s="22"/>
      <c r="X9" s="187"/>
      <c r="Y9" s="23"/>
    </row>
    <row r="10" spans="1:25" ht="17.149999999999999" customHeight="1" x14ac:dyDescent="0.35">
      <c r="A10" s="61">
        <v>5</v>
      </c>
      <c r="B10" s="61">
        <v>5</v>
      </c>
      <c r="C10" s="30">
        <f t="shared" si="0"/>
        <v>0</v>
      </c>
      <c r="D10" s="2" t="s">
        <v>158</v>
      </c>
      <c r="E10" s="2">
        <f t="shared" si="1"/>
        <v>24</v>
      </c>
      <c r="F10" s="239">
        <v>20</v>
      </c>
      <c r="G10" s="30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31" t="s">
        <v>13</v>
      </c>
      <c r="N10" s="186">
        <v>4</v>
      </c>
      <c r="O10" s="31" t="s">
        <v>13</v>
      </c>
      <c r="P10" s="36">
        <v>0</v>
      </c>
      <c r="Q10" s="37">
        <v>0</v>
      </c>
      <c r="R10" s="37">
        <v>0</v>
      </c>
      <c r="S10" s="37">
        <v>0</v>
      </c>
      <c r="T10" s="37">
        <v>0</v>
      </c>
      <c r="U10" s="35"/>
      <c r="V10" s="35"/>
      <c r="W10" s="22"/>
      <c r="X10" s="187"/>
      <c r="Y10" s="23"/>
    </row>
    <row r="11" spans="1:25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1235</v>
      </c>
      <c r="E11" s="2">
        <f t="shared" si="1"/>
        <v>24</v>
      </c>
      <c r="F11" s="239">
        <v>20</v>
      </c>
      <c r="G11" s="30">
        <f t="shared" si="2"/>
        <v>1</v>
      </c>
      <c r="H11" s="31"/>
      <c r="I11" s="191" t="s">
        <v>13</v>
      </c>
      <c r="J11" s="186" t="s">
        <v>13</v>
      </c>
      <c r="K11" s="191">
        <v>4</v>
      </c>
      <c r="L11" s="186" t="s">
        <v>13</v>
      </c>
      <c r="M11" s="31" t="s">
        <v>13</v>
      </c>
      <c r="N11" s="186" t="s">
        <v>13</v>
      </c>
      <c r="O11" s="31" t="s">
        <v>13</v>
      </c>
      <c r="P11" s="36">
        <v>0</v>
      </c>
      <c r="Q11" s="37">
        <v>0</v>
      </c>
      <c r="R11" s="37">
        <v>0</v>
      </c>
      <c r="S11" s="37">
        <v>0</v>
      </c>
      <c r="T11" s="37">
        <v>0</v>
      </c>
      <c r="U11" s="35"/>
      <c r="V11" s="35"/>
      <c r="W11" s="22"/>
      <c r="X11" s="187"/>
      <c r="Y11" s="23"/>
    </row>
    <row r="12" spans="1:25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605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31" t="s">
        <v>13</v>
      </c>
      <c r="N12" s="186" t="s">
        <v>13</v>
      </c>
      <c r="O12" s="31" t="s">
        <v>13</v>
      </c>
      <c r="P12" s="36">
        <v>0</v>
      </c>
      <c r="Q12" s="37">
        <v>0</v>
      </c>
      <c r="R12" s="37">
        <v>0</v>
      </c>
      <c r="S12" s="37">
        <v>0</v>
      </c>
      <c r="T12" s="37">
        <v>0</v>
      </c>
      <c r="U12" s="35"/>
      <c r="V12" s="35"/>
      <c r="W12" s="22"/>
      <c r="X12" s="187"/>
      <c r="Y12" s="23"/>
    </row>
    <row r="13" spans="1:25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566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31" t="s">
        <v>13</v>
      </c>
      <c r="N13" s="186" t="s">
        <v>13</v>
      </c>
      <c r="O13" s="31" t="s">
        <v>13</v>
      </c>
      <c r="P13" s="36">
        <v>0</v>
      </c>
      <c r="Q13" s="37">
        <v>0</v>
      </c>
      <c r="R13" s="37">
        <v>0</v>
      </c>
      <c r="S13" s="37">
        <v>0</v>
      </c>
      <c r="T13" s="37">
        <v>0</v>
      </c>
      <c r="U13" s="35"/>
      <c r="V13" s="35"/>
      <c r="W13" s="22"/>
      <c r="X13" s="187"/>
      <c r="Y13" s="23"/>
    </row>
    <row r="14" spans="1:25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163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31" t="s">
        <v>13</v>
      </c>
      <c r="N14" s="186" t="s">
        <v>13</v>
      </c>
      <c r="O14" s="31" t="s">
        <v>13</v>
      </c>
      <c r="P14" s="36">
        <v>0</v>
      </c>
      <c r="Q14" s="37">
        <v>0</v>
      </c>
      <c r="R14" s="37">
        <v>0</v>
      </c>
      <c r="S14" s="37">
        <v>0</v>
      </c>
      <c r="T14" s="37">
        <v>0</v>
      </c>
      <c r="U14" s="35"/>
      <c r="V14" s="35"/>
      <c r="W14" s="22"/>
      <c r="X14" s="187"/>
      <c r="Y14" s="23"/>
    </row>
    <row r="15" spans="1:25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235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31" t="s">
        <v>13</v>
      </c>
      <c r="N15" s="186" t="s">
        <v>13</v>
      </c>
      <c r="O15" s="31" t="s">
        <v>13</v>
      </c>
      <c r="P15" s="36">
        <v>0</v>
      </c>
      <c r="Q15" s="37">
        <v>0</v>
      </c>
      <c r="R15" s="37">
        <v>0</v>
      </c>
      <c r="S15" s="37">
        <v>0</v>
      </c>
      <c r="T15" s="37">
        <v>0</v>
      </c>
      <c r="U15" s="35"/>
      <c r="V15" s="35"/>
      <c r="W15" s="22"/>
      <c r="X15" s="187"/>
      <c r="Y15" s="23"/>
    </row>
    <row r="16" spans="1:25" ht="17.149999999999999" customHeight="1" x14ac:dyDescent="0.35">
      <c r="A16" s="61">
        <v>11</v>
      </c>
      <c r="B16" s="61">
        <v>11</v>
      </c>
      <c r="C16" s="30">
        <f t="shared" si="0"/>
        <v>0</v>
      </c>
      <c r="D16" s="18" t="s">
        <v>1233</v>
      </c>
      <c r="E16" s="2">
        <f t="shared" si="1"/>
        <v>20</v>
      </c>
      <c r="F16" s="238">
        <v>20</v>
      </c>
      <c r="G16" s="30">
        <f t="shared" si="2"/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31" t="s">
        <v>13</v>
      </c>
      <c r="N16" s="186" t="s">
        <v>13</v>
      </c>
      <c r="O16" s="31" t="s">
        <v>13</v>
      </c>
      <c r="P16" s="36">
        <v>0</v>
      </c>
      <c r="Q16" s="37">
        <v>0</v>
      </c>
      <c r="R16" s="37">
        <v>0</v>
      </c>
      <c r="S16" s="37">
        <v>0</v>
      </c>
      <c r="T16" s="37">
        <v>0</v>
      </c>
      <c r="U16" s="35"/>
      <c r="V16" s="35"/>
      <c r="W16" s="22"/>
      <c r="X16" s="187"/>
      <c r="Y16" s="23"/>
    </row>
    <row r="17" spans="1:244" ht="17.149999999999999" customHeight="1" x14ac:dyDescent="0.35">
      <c r="A17" s="61">
        <v>12</v>
      </c>
      <c r="B17" s="61">
        <v>12</v>
      </c>
      <c r="C17" s="30">
        <f t="shared" si="0"/>
        <v>0</v>
      </c>
      <c r="D17" s="2" t="s">
        <v>1236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36">
        <v>0</v>
      </c>
      <c r="Q17" s="37">
        <v>0</v>
      </c>
      <c r="R17" s="37">
        <v>0</v>
      </c>
      <c r="S17" s="37">
        <v>0</v>
      </c>
      <c r="T17" s="37">
        <v>0</v>
      </c>
      <c r="U17" s="35"/>
      <c r="V17" s="35"/>
      <c r="W17" s="22"/>
      <c r="X17" s="187"/>
      <c r="Y17" s="23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</row>
    <row r="18" spans="1:244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1237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36">
        <v>0</v>
      </c>
      <c r="Q18" s="37">
        <v>0</v>
      </c>
      <c r="R18" s="37">
        <v>0</v>
      </c>
      <c r="S18" s="37">
        <v>0</v>
      </c>
      <c r="T18" s="37">
        <v>0</v>
      </c>
      <c r="U18" s="35"/>
      <c r="V18" s="35"/>
      <c r="W18" s="22"/>
      <c r="X18" s="187"/>
      <c r="Y18" s="23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</row>
    <row r="19" spans="1:244" ht="17.149999999999999" customHeight="1" x14ac:dyDescent="0.35">
      <c r="A19" s="61">
        <v>14</v>
      </c>
      <c r="B19" s="61">
        <v>14</v>
      </c>
      <c r="C19" s="30">
        <f t="shared" si="0"/>
        <v>0</v>
      </c>
      <c r="D19" s="18" t="s">
        <v>159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36">
        <v>0</v>
      </c>
      <c r="Q19" s="37">
        <v>0</v>
      </c>
      <c r="R19" s="37">
        <v>0</v>
      </c>
      <c r="S19" s="37">
        <v>0</v>
      </c>
      <c r="T19" s="37">
        <v>0</v>
      </c>
      <c r="U19" s="35"/>
      <c r="V19" s="35"/>
      <c r="W19" s="22"/>
      <c r="X19" s="187"/>
      <c r="Y19" s="23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</row>
    <row r="20" spans="1:244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1377</v>
      </c>
      <c r="E20" s="2">
        <f t="shared" si="1"/>
        <v>11</v>
      </c>
      <c r="F20" s="239"/>
      <c r="G20" s="30">
        <f t="shared" si="2"/>
        <v>2</v>
      </c>
      <c r="H20" s="31"/>
      <c r="I20" s="191" t="s">
        <v>13</v>
      </c>
      <c r="J20" s="186" t="s">
        <v>13</v>
      </c>
      <c r="K20" s="191">
        <v>8</v>
      </c>
      <c r="L20" s="186">
        <v>3</v>
      </c>
      <c r="M20" s="31" t="s">
        <v>13</v>
      </c>
      <c r="N20" s="186" t="s">
        <v>13</v>
      </c>
      <c r="O20" s="31" t="s">
        <v>13</v>
      </c>
      <c r="P20" s="36">
        <v>0</v>
      </c>
      <c r="Q20" s="37">
        <v>0</v>
      </c>
      <c r="R20" s="37">
        <v>0</v>
      </c>
      <c r="S20" s="37">
        <v>0</v>
      </c>
      <c r="T20" s="37">
        <v>0</v>
      </c>
      <c r="U20" s="35"/>
      <c r="V20" s="35"/>
      <c r="W20" s="22"/>
      <c r="X20" s="187"/>
      <c r="Y20" s="23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</row>
    <row r="21" spans="1:244" ht="17.149999999999999" customHeight="1" x14ac:dyDescent="0.35">
      <c r="A21" s="61">
        <v>16</v>
      </c>
      <c r="B21" s="61">
        <v>16</v>
      </c>
      <c r="C21" s="30">
        <f t="shared" si="0"/>
        <v>0</v>
      </c>
      <c r="D21" s="18" t="s">
        <v>160</v>
      </c>
      <c r="E21" s="2">
        <f t="shared" si="1"/>
        <v>8</v>
      </c>
      <c r="F21" s="238"/>
      <c r="G21" s="30">
        <f t="shared" si="2"/>
        <v>1</v>
      </c>
      <c r="H21" s="31"/>
      <c r="I21" s="191">
        <v>8</v>
      </c>
      <c r="J21" s="186" t="s">
        <v>13</v>
      </c>
      <c r="K21" s="19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36">
        <v>0</v>
      </c>
      <c r="Q21" s="37">
        <v>0</v>
      </c>
      <c r="R21" s="37">
        <v>0</v>
      </c>
      <c r="S21" s="37">
        <v>0</v>
      </c>
      <c r="T21" s="37">
        <v>0</v>
      </c>
      <c r="U21" s="35"/>
      <c r="V21" s="35"/>
      <c r="W21" s="22"/>
      <c r="X21" s="187"/>
      <c r="Y21" s="23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</row>
    <row r="22" spans="1:244" ht="17.149999999999999" customHeight="1" x14ac:dyDescent="0.35">
      <c r="A22" s="61">
        <v>17</v>
      </c>
      <c r="B22" s="61">
        <v>17</v>
      </c>
      <c r="C22" s="30">
        <f t="shared" si="0"/>
        <v>0</v>
      </c>
      <c r="D22" s="2" t="s">
        <v>606</v>
      </c>
      <c r="E22" s="2">
        <f t="shared" si="1"/>
        <v>6</v>
      </c>
      <c r="F22" s="239"/>
      <c r="G22" s="30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31">
        <v>6</v>
      </c>
      <c r="N22" s="186" t="s">
        <v>13</v>
      </c>
      <c r="O22" s="31" t="s">
        <v>13</v>
      </c>
      <c r="P22" s="36">
        <v>0</v>
      </c>
      <c r="Q22" s="37">
        <v>0</v>
      </c>
      <c r="R22" s="37">
        <v>0</v>
      </c>
      <c r="S22" s="37">
        <v>0</v>
      </c>
      <c r="T22" s="37">
        <v>0</v>
      </c>
      <c r="U22" s="35"/>
      <c r="V22" s="35"/>
      <c r="W22" s="22"/>
      <c r="X22" s="187"/>
      <c r="Y22" s="23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</row>
    <row r="23" spans="1:244" ht="17.149999999999999" customHeight="1" x14ac:dyDescent="0.35">
      <c r="A23" s="61">
        <v>18</v>
      </c>
      <c r="B23" s="61">
        <v>18</v>
      </c>
      <c r="C23" s="30">
        <f t="shared" si="0"/>
        <v>0</v>
      </c>
      <c r="D23" s="18" t="s">
        <v>1012</v>
      </c>
      <c r="E23" s="2">
        <f t="shared" si="1"/>
        <v>4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31">
        <v>4</v>
      </c>
      <c r="N23" s="186" t="s">
        <v>13</v>
      </c>
      <c r="O23" s="31" t="s">
        <v>13</v>
      </c>
      <c r="P23" s="36">
        <v>0</v>
      </c>
      <c r="Q23" s="37">
        <v>0</v>
      </c>
      <c r="R23" s="37">
        <v>0</v>
      </c>
      <c r="S23" s="37">
        <v>0</v>
      </c>
      <c r="T23" s="37">
        <v>0</v>
      </c>
      <c r="U23" s="35"/>
      <c r="V23" s="35"/>
      <c r="W23" s="22"/>
      <c r="X23" s="187"/>
      <c r="Y23" s="23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</row>
    <row r="24" spans="1:244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763</v>
      </c>
      <c r="E24" s="2">
        <f t="shared" si="1"/>
        <v>3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31">
        <v>3</v>
      </c>
      <c r="N24" s="186" t="s">
        <v>13</v>
      </c>
      <c r="O24" s="31" t="s">
        <v>13</v>
      </c>
      <c r="P24" s="36">
        <v>0</v>
      </c>
      <c r="Q24" s="37">
        <v>0</v>
      </c>
      <c r="R24" s="37">
        <v>0</v>
      </c>
      <c r="S24" s="37">
        <v>0</v>
      </c>
      <c r="T24" s="37">
        <v>0</v>
      </c>
      <c r="U24" s="35"/>
      <c r="V24" s="35"/>
      <c r="W24" s="22"/>
      <c r="X24" s="187"/>
      <c r="Y24" s="23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</row>
    <row r="25" spans="1:244" ht="17.149999999999999" customHeight="1" x14ac:dyDescent="0.35">
      <c r="A25" s="61">
        <v>20</v>
      </c>
      <c r="B25" s="61">
        <v>20</v>
      </c>
      <c r="C25" s="30">
        <f t="shared" si="0"/>
        <v>0</v>
      </c>
      <c r="D25" s="18" t="s">
        <v>887</v>
      </c>
      <c r="E25" s="2">
        <f t="shared" si="1"/>
        <v>3</v>
      </c>
      <c r="F25" s="238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31" t="s">
        <v>13</v>
      </c>
      <c r="N25" s="186">
        <v>3</v>
      </c>
      <c r="O25" s="31" t="s">
        <v>13</v>
      </c>
      <c r="P25" s="36">
        <v>0</v>
      </c>
      <c r="Q25" s="37">
        <v>0</v>
      </c>
      <c r="R25" s="37">
        <v>0</v>
      </c>
      <c r="S25" s="37">
        <v>0</v>
      </c>
      <c r="T25" s="37">
        <v>0</v>
      </c>
      <c r="U25" s="35"/>
      <c r="V25" s="35"/>
      <c r="W25" s="22"/>
      <c r="X25" s="187"/>
      <c r="Y25" s="23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</row>
    <row r="26" spans="1:244" ht="17.149999999999999" customHeight="1" x14ac:dyDescent="0.35">
      <c r="A26" s="61">
        <v>21</v>
      </c>
      <c r="B26" s="61">
        <v>21</v>
      </c>
      <c r="C26" s="30">
        <f t="shared" si="0"/>
        <v>0</v>
      </c>
      <c r="D26" s="2" t="s">
        <v>1612</v>
      </c>
      <c r="E26" s="2">
        <f t="shared" si="1"/>
        <v>3</v>
      </c>
      <c r="F26" s="239"/>
      <c r="G26" s="30">
        <f t="shared" si="2"/>
        <v>1</v>
      </c>
      <c r="H26" s="31"/>
      <c r="I26" s="191" t="s">
        <v>13</v>
      </c>
      <c r="J26" s="186">
        <v>3</v>
      </c>
      <c r="K26" s="191" t="s">
        <v>13</v>
      </c>
      <c r="L26" s="186" t="s">
        <v>13</v>
      </c>
      <c r="M26" s="31" t="s">
        <v>13</v>
      </c>
      <c r="N26" s="186" t="s">
        <v>13</v>
      </c>
      <c r="O26" s="31" t="s">
        <v>13</v>
      </c>
      <c r="P26" s="36">
        <v>0</v>
      </c>
      <c r="Q26" s="37">
        <v>0</v>
      </c>
      <c r="R26" s="37">
        <v>0</v>
      </c>
      <c r="S26" s="37">
        <v>0</v>
      </c>
      <c r="T26" s="37">
        <v>0</v>
      </c>
      <c r="U26" s="35"/>
      <c r="V26" s="35"/>
      <c r="W26" s="22"/>
      <c r="X26" s="187"/>
      <c r="Y26" s="23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</row>
    <row r="27" spans="1:244" ht="17.149999999999999" customHeight="1" x14ac:dyDescent="0.35">
      <c r="A27" s="61">
        <v>22</v>
      </c>
      <c r="B27" s="61">
        <v>22</v>
      </c>
      <c r="C27" s="30">
        <f t="shared" si="0"/>
        <v>0</v>
      </c>
      <c r="D27" s="18" t="s">
        <v>273</v>
      </c>
      <c r="E27" s="2">
        <f t="shared" si="1"/>
        <v>2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31">
        <v>2</v>
      </c>
      <c r="N27" s="186" t="s">
        <v>13</v>
      </c>
      <c r="O27" s="31" t="s">
        <v>13</v>
      </c>
      <c r="P27" s="36">
        <v>0</v>
      </c>
      <c r="Q27" s="37">
        <v>0</v>
      </c>
      <c r="R27" s="37">
        <v>0</v>
      </c>
      <c r="S27" s="37">
        <v>0</v>
      </c>
      <c r="T27" s="37">
        <v>0</v>
      </c>
      <c r="U27" s="35"/>
      <c r="V27" s="35"/>
      <c r="W27" s="22"/>
      <c r="X27" s="187"/>
      <c r="Y27" s="23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</row>
    <row r="28" spans="1:244" ht="17.149999999999999" customHeight="1" x14ac:dyDescent="0.35">
      <c r="A28" s="61"/>
      <c r="B28" s="61"/>
      <c r="C28" s="30"/>
      <c r="D28" s="18"/>
      <c r="E28" s="2">
        <f t="shared" si="1"/>
        <v>0</v>
      </c>
      <c r="F28" s="238"/>
      <c r="G28" s="30">
        <f t="shared" si="2"/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31" t="s">
        <v>13</v>
      </c>
      <c r="N28" s="186" t="s">
        <v>13</v>
      </c>
      <c r="O28" s="31" t="s">
        <v>13</v>
      </c>
      <c r="P28" s="36">
        <v>0</v>
      </c>
      <c r="Q28" s="37">
        <v>0</v>
      </c>
      <c r="R28" s="37">
        <v>0</v>
      </c>
      <c r="S28" s="37">
        <v>0</v>
      </c>
      <c r="T28" s="37">
        <v>0</v>
      </c>
      <c r="U28" s="35"/>
      <c r="V28" s="35"/>
      <c r="W28" s="22"/>
      <c r="X28" s="187"/>
      <c r="Y28" s="23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</row>
    <row r="29" spans="1:244" ht="17.149999999999999" customHeight="1" x14ac:dyDescent="0.35">
      <c r="A29" s="61"/>
      <c r="B29" s="61"/>
      <c r="C29" s="30"/>
      <c r="D29" s="2"/>
      <c r="E29" s="2">
        <f t="shared" si="1"/>
        <v>0</v>
      </c>
      <c r="F29" s="239"/>
      <c r="G29" s="30">
        <f t="shared" si="2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31" t="s">
        <v>13</v>
      </c>
      <c r="N29" s="186" t="s">
        <v>13</v>
      </c>
      <c r="O29" s="31" t="s">
        <v>13</v>
      </c>
      <c r="P29" s="36">
        <v>0</v>
      </c>
      <c r="Q29" s="37">
        <v>0</v>
      </c>
      <c r="R29" s="37">
        <v>0</v>
      </c>
      <c r="S29" s="37">
        <v>0</v>
      </c>
      <c r="T29" s="37">
        <v>0</v>
      </c>
      <c r="U29" s="35"/>
      <c r="V29" s="35"/>
      <c r="W29" s="22"/>
      <c r="X29" s="187"/>
      <c r="Y29" s="23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</row>
    <row r="30" spans="1:244" ht="17.149999999999999" customHeight="1" x14ac:dyDescent="0.35">
      <c r="A30" s="61"/>
      <c r="B30" s="2"/>
      <c r="C30" s="2"/>
      <c r="D30" s="2"/>
      <c r="E30" s="2">
        <f t="shared" si="1"/>
        <v>0</v>
      </c>
      <c r="F30" s="239"/>
      <c r="G30" s="30">
        <f t="shared" si="2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36">
        <v>0</v>
      </c>
      <c r="Q30" s="37">
        <v>0</v>
      </c>
      <c r="R30" s="37">
        <v>0</v>
      </c>
      <c r="S30" s="37">
        <v>0</v>
      </c>
      <c r="T30" s="37">
        <v>0</v>
      </c>
      <c r="U30" s="35"/>
      <c r="V30" s="35"/>
      <c r="W30" s="22"/>
      <c r="X30" s="187"/>
      <c r="Y30" s="23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</row>
    <row r="31" spans="1:244" ht="17.149999999999999" customHeight="1" x14ac:dyDescent="0.35">
      <c r="A31" s="61"/>
      <c r="B31" s="2"/>
      <c r="C31" s="2"/>
      <c r="D31" s="2"/>
      <c r="E31" s="2">
        <f t="shared" si="1"/>
        <v>0</v>
      </c>
      <c r="F31" s="239"/>
      <c r="G31" s="30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31" t="s">
        <v>13</v>
      </c>
      <c r="N31" s="186" t="s">
        <v>13</v>
      </c>
      <c r="O31" s="31" t="s">
        <v>13</v>
      </c>
      <c r="P31" s="36">
        <v>0</v>
      </c>
      <c r="Q31" s="37">
        <v>0</v>
      </c>
      <c r="R31" s="37">
        <v>0</v>
      </c>
      <c r="S31" s="37">
        <v>0</v>
      </c>
      <c r="T31" s="37">
        <v>0</v>
      </c>
      <c r="U31" s="35"/>
      <c r="V31" s="35"/>
      <c r="W31" s="22"/>
      <c r="X31" s="187"/>
      <c r="Y31" s="23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</row>
    <row r="32" spans="1:244" ht="17.149999999999999" customHeight="1" x14ac:dyDescent="0.35">
      <c r="A32" s="64"/>
      <c r="B32" s="2"/>
      <c r="C32" s="2"/>
      <c r="D32" s="31"/>
      <c r="E32" s="2">
        <f t="shared" si="1"/>
        <v>0</v>
      </c>
      <c r="F32" s="239"/>
      <c r="G32" s="30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31" t="s">
        <v>13</v>
      </c>
      <c r="N32" s="186" t="s">
        <v>13</v>
      </c>
      <c r="O32" s="31" t="s">
        <v>13</v>
      </c>
      <c r="P32" s="36">
        <v>0</v>
      </c>
      <c r="Q32" s="37">
        <v>0</v>
      </c>
      <c r="R32" s="37">
        <v>0</v>
      </c>
      <c r="S32" s="37">
        <v>0</v>
      </c>
      <c r="T32" s="37">
        <v>0</v>
      </c>
      <c r="U32" s="35"/>
      <c r="V32" s="35"/>
      <c r="W32" s="22"/>
      <c r="X32" s="187"/>
      <c r="Y32" s="23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</row>
    <row r="33" spans="1:244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35"/>
      <c r="Q33" s="35"/>
      <c r="R33" s="35"/>
      <c r="S33" s="35"/>
      <c r="T33" s="35"/>
      <c r="U33" s="35"/>
      <c r="V33" s="35"/>
      <c r="W33" s="22"/>
      <c r="X33" s="187"/>
      <c r="Y33" s="23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</row>
    <row r="34" spans="1:244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>
        <f>SUM(P6:P32)</f>
        <v>0</v>
      </c>
      <c r="Q34" s="35">
        <f>SUM(Q6:Q32)</f>
        <v>0</v>
      </c>
      <c r="R34" s="35">
        <f>SUM(R6:R32)</f>
        <v>0</v>
      </c>
      <c r="S34" s="35">
        <f>SUM(S6:S32)</f>
        <v>0</v>
      </c>
      <c r="T34" s="35">
        <f>SUM(T6:T32)</f>
        <v>0</v>
      </c>
      <c r="U34" s="35"/>
      <c r="V34" s="35"/>
      <c r="W34" s="22"/>
      <c r="X34" s="187"/>
      <c r="Y34" s="23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</row>
    <row r="35" spans="1:244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22"/>
      <c r="X35" s="187"/>
      <c r="Y35" s="23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</row>
    <row r="36" spans="1:244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22"/>
      <c r="X36" s="187"/>
      <c r="Y36" s="23"/>
    </row>
    <row r="37" spans="1:244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22"/>
      <c r="X37" s="187"/>
      <c r="Y37" s="23"/>
    </row>
    <row r="38" spans="1:244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22"/>
      <c r="X38" s="187"/>
      <c r="Y38" s="23"/>
    </row>
    <row r="39" spans="1:244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22"/>
      <c r="X39" s="187"/>
      <c r="Y39" s="23"/>
    </row>
    <row r="40" spans="1:244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22"/>
      <c r="X40" s="187"/>
      <c r="Y40" s="23"/>
    </row>
    <row r="41" spans="1:244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22"/>
      <c r="X41" s="187"/>
      <c r="Y41" s="23"/>
    </row>
    <row r="42" spans="1:244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22"/>
      <c r="X42" s="187"/>
      <c r="Y42" s="23"/>
    </row>
    <row r="43" spans="1:244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22"/>
      <c r="X43" s="187"/>
      <c r="Y43" s="23"/>
    </row>
    <row r="44" spans="1:244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43"/>
      <c r="X44" s="44"/>
      <c r="Y44" s="45"/>
    </row>
  </sheetData>
  <sortState ref="B6:U27">
    <sortCondition descending="1" ref="E6:E27"/>
    <sortCondition ref="G6:G27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52"/>
  <sheetViews>
    <sheetView showGridLines="0" topLeftCell="F1" workbookViewId="0">
      <selection activeCell="K26" sqref="K26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4" width="10.81640625" style="182" customWidth="1"/>
    <col min="15" max="16" width="10.81640625" style="247" customWidth="1"/>
    <col min="17" max="20" width="10.81640625" style="182" customWidth="1"/>
    <col min="21" max="25" width="10.81640625" style="169" hidden="1" customWidth="1"/>
    <col min="26" max="27" width="11.453125" style="169" customWidth="1"/>
    <col min="28" max="230" width="10.81640625" style="169" customWidth="1"/>
  </cols>
  <sheetData>
    <row r="1" spans="1:230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96">
        <v>45767</v>
      </c>
      <c r="J1" s="183">
        <v>45753</v>
      </c>
      <c r="K1" s="189">
        <v>45752</v>
      </c>
      <c r="L1" s="184">
        <v>45725</v>
      </c>
      <c r="M1" s="189">
        <v>45725</v>
      </c>
      <c r="N1" s="183">
        <v>45724</v>
      </c>
      <c r="O1" s="189">
        <v>45718</v>
      </c>
      <c r="P1" s="183">
        <v>45710</v>
      </c>
      <c r="Q1" s="5">
        <v>45669</v>
      </c>
      <c r="R1" s="183">
        <v>45633</v>
      </c>
      <c r="S1" s="188">
        <v>45634</v>
      </c>
      <c r="T1" s="183">
        <v>45627</v>
      </c>
      <c r="U1" s="6"/>
      <c r="V1" s="7"/>
      <c r="W1" s="7"/>
      <c r="X1" s="7"/>
      <c r="Y1" s="8"/>
      <c r="Z1" s="9"/>
      <c r="AA1" s="9"/>
      <c r="AB1" s="10"/>
      <c r="AC1" s="11"/>
      <c r="AD1" s="12"/>
      <c r="AE1" s="13"/>
      <c r="AF1" s="14"/>
      <c r="AG1" s="14"/>
      <c r="AH1" s="14"/>
      <c r="AI1" s="15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</row>
    <row r="2" spans="1:23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1298</v>
      </c>
      <c r="J2" s="184" t="s">
        <v>1610</v>
      </c>
      <c r="K2" s="189" t="s">
        <v>218</v>
      </c>
      <c r="L2" s="184" t="s">
        <v>31</v>
      </c>
      <c r="M2" s="189" t="s">
        <v>31</v>
      </c>
      <c r="N2" s="184" t="s">
        <v>31</v>
      </c>
      <c r="O2" s="189" t="s">
        <v>1379</v>
      </c>
      <c r="P2" s="184" t="s">
        <v>1533</v>
      </c>
      <c r="Q2" s="17" t="s">
        <v>253</v>
      </c>
      <c r="R2" s="184" t="s">
        <v>886</v>
      </c>
      <c r="S2" s="190" t="s">
        <v>31</v>
      </c>
      <c r="T2" s="184" t="s">
        <v>927</v>
      </c>
      <c r="U2" s="19"/>
      <c r="V2" s="20"/>
      <c r="W2" s="20"/>
      <c r="X2" s="20"/>
      <c r="Y2" s="21"/>
      <c r="Z2" s="9"/>
      <c r="AA2" s="9"/>
      <c r="AB2" s="22"/>
      <c r="AC2" s="187"/>
      <c r="AD2" s="23"/>
      <c r="AE2" s="24"/>
      <c r="AF2" s="194"/>
      <c r="AG2" s="194"/>
      <c r="AH2" s="194"/>
      <c r="AI2" s="25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</row>
    <row r="3" spans="1:23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51</v>
      </c>
      <c r="J3" s="185" t="s">
        <v>321</v>
      </c>
      <c r="K3" s="190" t="s">
        <v>32</v>
      </c>
      <c r="L3" s="185">
        <v>33</v>
      </c>
      <c r="M3" s="190" t="s">
        <v>1496</v>
      </c>
      <c r="N3" s="185" t="s">
        <v>32</v>
      </c>
      <c r="O3" s="190" t="s">
        <v>251</v>
      </c>
      <c r="P3" s="185" t="s">
        <v>32</v>
      </c>
      <c r="Q3" s="2" t="s">
        <v>413</v>
      </c>
      <c r="R3" s="185" t="s">
        <v>51</v>
      </c>
      <c r="S3" s="190" t="s">
        <v>51</v>
      </c>
      <c r="T3" s="185" t="s">
        <v>51</v>
      </c>
      <c r="U3" s="27"/>
      <c r="V3" s="21"/>
      <c r="W3" s="21"/>
      <c r="X3" s="21"/>
      <c r="Y3" s="21"/>
      <c r="Z3" s="9"/>
      <c r="AA3" s="9"/>
      <c r="AB3" s="22"/>
      <c r="AC3" s="187"/>
      <c r="AD3" s="23"/>
      <c r="AE3" s="24"/>
      <c r="AF3" s="194"/>
      <c r="AG3" s="194"/>
      <c r="AH3" s="194"/>
      <c r="AI3" s="25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</row>
    <row r="4" spans="1:23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1093</v>
      </c>
      <c r="G4" s="18" t="s">
        <v>5</v>
      </c>
      <c r="H4" s="2"/>
      <c r="I4" s="190" t="s">
        <v>1299</v>
      </c>
      <c r="J4" s="185" t="s">
        <v>1016</v>
      </c>
      <c r="K4" s="190" t="s">
        <v>1299</v>
      </c>
      <c r="L4" s="185" t="s">
        <v>1016</v>
      </c>
      <c r="M4" s="190" t="s">
        <v>1016</v>
      </c>
      <c r="N4" s="185" t="s">
        <v>1016</v>
      </c>
      <c r="O4" s="190" t="s">
        <v>1299</v>
      </c>
      <c r="P4" s="185" t="s">
        <v>1016</v>
      </c>
      <c r="Q4" s="2" t="s">
        <v>1016</v>
      </c>
      <c r="R4" s="185" t="s">
        <v>1016</v>
      </c>
      <c r="S4" s="190" t="s">
        <v>1016</v>
      </c>
      <c r="T4" s="185" t="s">
        <v>1299</v>
      </c>
      <c r="U4" s="27"/>
      <c r="V4" s="21"/>
      <c r="W4" s="21"/>
      <c r="X4" s="21"/>
      <c r="Y4" s="21"/>
      <c r="Z4" s="9"/>
      <c r="AA4" s="9"/>
      <c r="AB4" s="22"/>
      <c r="AC4" s="187"/>
      <c r="AD4" s="23"/>
      <c r="AE4" s="24"/>
      <c r="AF4" s="194"/>
      <c r="AG4" s="194"/>
      <c r="AH4" s="194"/>
      <c r="AI4" s="25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</row>
    <row r="5" spans="1:23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1095</v>
      </c>
      <c r="G5" s="18" t="s">
        <v>11</v>
      </c>
      <c r="H5" s="2"/>
      <c r="I5" s="190">
        <v>1</v>
      </c>
      <c r="J5" s="185">
        <v>2</v>
      </c>
      <c r="K5" s="190">
        <v>2</v>
      </c>
      <c r="L5" s="185">
        <v>3</v>
      </c>
      <c r="M5" s="190">
        <v>1</v>
      </c>
      <c r="N5" s="185">
        <v>3</v>
      </c>
      <c r="O5" s="190">
        <v>2</v>
      </c>
      <c r="P5" s="185">
        <v>1</v>
      </c>
      <c r="Q5" s="2">
        <v>7</v>
      </c>
      <c r="R5" s="185">
        <v>5</v>
      </c>
      <c r="S5" s="190">
        <v>1</v>
      </c>
      <c r="T5" s="185">
        <v>2</v>
      </c>
      <c r="U5" s="28"/>
      <c r="V5" s="29"/>
      <c r="W5" s="29"/>
      <c r="X5" s="29"/>
      <c r="Y5" s="29"/>
      <c r="Z5" s="9"/>
      <c r="AA5" s="9"/>
      <c r="AB5" s="22"/>
      <c r="AC5" s="187"/>
      <c r="AD5" s="23"/>
      <c r="AE5" s="24"/>
      <c r="AF5" s="194"/>
      <c r="AG5" s="194"/>
      <c r="AH5" s="194"/>
      <c r="AI5" s="25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</row>
    <row r="6" spans="1:230" ht="17.149999999999999" customHeight="1" x14ac:dyDescent="0.35">
      <c r="A6" s="61">
        <v>1</v>
      </c>
      <c r="B6" s="30">
        <v>1</v>
      </c>
      <c r="C6" s="30">
        <f t="shared" ref="C6:C13" si="0">B6-A6</f>
        <v>0</v>
      </c>
      <c r="D6" s="18" t="s">
        <v>951</v>
      </c>
      <c r="E6" s="2">
        <f t="shared" ref="E6:E40" si="1">LARGE(H6:Y6,1)+LARGE(H6:Y6,2)+LARGE(H6:Y6,3)+LARGE(H6:Y6,4)+LARGE(H6:Y6,5)+F6</f>
        <v>46</v>
      </c>
      <c r="F6" s="238">
        <v>20</v>
      </c>
      <c r="G6" s="30">
        <f t="shared" ref="G6:G40" si="2">COUNT(H6:T6)</f>
        <v>3</v>
      </c>
      <c r="H6" s="31"/>
      <c r="I6" s="191" t="s">
        <v>13</v>
      </c>
      <c r="J6" s="186" t="s">
        <v>13</v>
      </c>
      <c r="K6" s="191">
        <v>10</v>
      </c>
      <c r="L6" s="186">
        <v>6</v>
      </c>
      <c r="M6" s="191" t="s">
        <v>13</v>
      </c>
      <c r="N6" s="186" t="s">
        <v>13</v>
      </c>
      <c r="O6" s="191" t="s">
        <v>13</v>
      </c>
      <c r="P6" s="186" t="s">
        <v>13</v>
      </c>
      <c r="Q6" s="31" t="s">
        <v>13</v>
      </c>
      <c r="R6" s="186" t="s">
        <v>13</v>
      </c>
      <c r="S6" s="191" t="s">
        <v>13</v>
      </c>
      <c r="T6" s="186">
        <v>10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2"/>
      <c r="AC6" s="187"/>
      <c r="AD6" s="23"/>
      <c r="AE6" s="24"/>
      <c r="AF6" s="194"/>
      <c r="AG6" s="194"/>
      <c r="AH6" s="194"/>
      <c r="AI6" s="25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</row>
    <row r="7" spans="1:230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>
        <v>10</v>
      </c>
      <c r="P7" s="186" t="s">
        <v>13</v>
      </c>
      <c r="Q7" s="31" t="s">
        <v>13</v>
      </c>
      <c r="R7" s="186" t="s">
        <v>13</v>
      </c>
      <c r="S7" s="191" t="s">
        <v>13</v>
      </c>
      <c r="T7" s="186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2"/>
      <c r="AC7" s="187"/>
      <c r="AD7" s="23"/>
      <c r="AE7" s="24"/>
      <c r="AF7" s="194"/>
      <c r="AG7" s="194"/>
      <c r="AH7" s="194"/>
      <c r="AI7" s="25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</row>
    <row r="8" spans="1:230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518</v>
      </c>
      <c r="E8" s="2">
        <f t="shared" si="1"/>
        <v>28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>
        <v>8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1" t="s">
        <v>13</v>
      </c>
      <c r="R8" s="186" t="s">
        <v>13</v>
      </c>
      <c r="S8" s="191" t="s">
        <v>13</v>
      </c>
      <c r="T8" s="186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2"/>
      <c r="AC8" s="187"/>
      <c r="AD8" s="23"/>
      <c r="AE8" s="24"/>
      <c r="AF8" s="194"/>
      <c r="AG8" s="194"/>
      <c r="AH8" s="194"/>
      <c r="AI8" s="25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</row>
    <row r="9" spans="1:230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1240</v>
      </c>
      <c r="E9" s="2">
        <f t="shared" si="1"/>
        <v>23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3</v>
      </c>
      <c r="O9" s="191" t="s">
        <v>13</v>
      </c>
      <c r="P9" s="186" t="s">
        <v>13</v>
      </c>
      <c r="Q9" s="31" t="s">
        <v>13</v>
      </c>
      <c r="R9" s="186" t="s">
        <v>13</v>
      </c>
      <c r="S9" s="191" t="s">
        <v>13</v>
      </c>
      <c r="T9" s="186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2"/>
      <c r="AC9" s="187"/>
      <c r="AD9" s="23"/>
      <c r="AE9" s="24"/>
      <c r="AF9" s="194"/>
      <c r="AG9" s="194"/>
      <c r="AH9" s="194"/>
      <c r="AI9" s="25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</row>
    <row r="10" spans="1:230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1238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2"/>
      <c r="AC10" s="187"/>
      <c r="AD10" s="23"/>
      <c r="AE10" s="24"/>
      <c r="AF10" s="194"/>
      <c r="AG10" s="194"/>
      <c r="AH10" s="194"/>
      <c r="AI10" s="25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</row>
    <row r="11" spans="1:230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1239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2"/>
      <c r="AC11" s="187"/>
      <c r="AD11" s="23"/>
      <c r="AE11" s="24"/>
      <c r="AF11" s="194"/>
      <c r="AG11" s="194"/>
      <c r="AH11" s="194"/>
      <c r="AI11" s="25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</row>
    <row r="12" spans="1:230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198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2"/>
      <c r="AC12" s="187"/>
      <c r="AD12" s="23"/>
      <c r="AE12" s="24"/>
      <c r="AF12" s="194"/>
      <c r="AG12" s="194"/>
      <c r="AH12" s="194"/>
      <c r="AI12" s="25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</row>
    <row r="13" spans="1:230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1241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31" t="s">
        <v>13</v>
      </c>
      <c r="R13" s="186" t="s">
        <v>13</v>
      </c>
      <c r="S13" s="191" t="s">
        <v>13</v>
      </c>
      <c r="T13" s="186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2"/>
      <c r="AC13" s="187"/>
      <c r="AD13" s="23"/>
      <c r="AE13" s="24"/>
      <c r="AF13" s="194"/>
      <c r="AG13" s="194"/>
      <c r="AH13" s="194"/>
      <c r="AI13" s="25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</row>
    <row r="14" spans="1:230" ht="17.149999999999999" customHeight="1" x14ac:dyDescent="0.35">
      <c r="A14" s="61">
        <v>9</v>
      </c>
      <c r="B14" s="30">
        <v>9</v>
      </c>
      <c r="C14" s="30">
        <f t="shared" ref="C14:C36" si="3">B14-A14</f>
        <v>0</v>
      </c>
      <c r="D14" s="18" t="s">
        <v>1242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31" t="s">
        <v>13</v>
      </c>
      <c r="R14" s="186" t="s">
        <v>13</v>
      </c>
      <c r="S14" s="191" t="s">
        <v>13</v>
      </c>
      <c r="T14" s="186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2"/>
      <c r="AC14" s="187"/>
      <c r="AD14" s="23"/>
      <c r="AE14" s="24"/>
      <c r="AF14" s="194"/>
      <c r="AG14" s="194"/>
      <c r="AH14" s="194"/>
      <c r="AI14" s="25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</row>
    <row r="15" spans="1:230" ht="17.149999999999999" customHeight="1" x14ac:dyDescent="0.35">
      <c r="A15" s="61">
        <v>10</v>
      </c>
      <c r="B15" s="30">
        <v>10</v>
      </c>
      <c r="C15" s="30">
        <f t="shared" si="3"/>
        <v>0</v>
      </c>
      <c r="D15" s="18" t="s">
        <v>164</v>
      </c>
      <c r="E15" s="2">
        <f t="shared" si="1"/>
        <v>8</v>
      </c>
      <c r="F15" s="238"/>
      <c r="G15" s="30">
        <f t="shared" si="2"/>
        <v>1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>
        <v>8</v>
      </c>
      <c r="P15" s="186" t="s">
        <v>13</v>
      </c>
      <c r="Q15" s="31" t="s">
        <v>13</v>
      </c>
      <c r="R15" s="186" t="s">
        <v>13</v>
      </c>
      <c r="S15" s="191" t="s">
        <v>13</v>
      </c>
      <c r="T15" s="186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2"/>
      <c r="AC15" s="187"/>
      <c r="AD15" s="23"/>
      <c r="AE15" s="24"/>
      <c r="AF15" s="194"/>
      <c r="AG15" s="194"/>
      <c r="AH15" s="194"/>
      <c r="AI15" s="25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</row>
    <row r="16" spans="1:230" ht="17.149999999999999" customHeight="1" x14ac:dyDescent="0.35">
      <c r="A16" s="61">
        <v>11</v>
      </c>
      <c r="B16" s="30">
        <v>11</v>
      </c>
      <c r="C16" s="30">
        <f t="shared" si="3"/>
        <v>0</v>
      </c>
      <c r="D16" s="18" t="s">
        <v>952</v>
      </c>
      <c r="E16" s="2">
        <f t="shared" si="1"/>
        <v>8</v>
      </c>
      <c r="F16" s="238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>
        <v>8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2"/>
      <c r="AC16" s="187"/>
      <c r="AD16" s="23"/>
      <c r="AE16" s="24"/>
      <c r="AF16" s="194"/>
      <c r="AG16" s="194"/>
      <c r="AH16" s="194"/>
      <c r="AI16" s="25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</row>
    <row r="17" spans="1:230" ht="17.149999999999999" customHeight="1" x14ac:dyDescent="0.35">
      <c r="A17" s="61">
        <v>12</v>
      </c>
      <c r="B17" s="30">
        <v>12</v>
      </c>
      <c r="C17" s="30">
        <f t="shared" si="3"/>
        <v>0</v>
      </c>
      <c r="D17" s="18" t="s">
        <v>453</v>
      </c>
      <c r="E17" s="2">
        <f t="shared" si="1"/>
        <v>6</v>
      </c>
      <c r="F17" s="23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186">
        <v>6</v>
      </c>
      <c r="S17" s="191" t="s">
        <v>13</v>
      </c>
      <c r="T17" s="186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2"/>
      <c r="AC17" s="187"/>
      <c r="AD17" s="23"/>
      <c r="AE17" s="24"/>
      <c r="AF17" s="194"/>
      <c r="AG17" s="194"/>
      <c r="AH17" s="194"/>
      <c r="AI17" s="25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</row>
    <row r="18" spans="1:230" ht="17.149999999999999" customHeight="1" x14ac:dyDescent="0.35">
      <c r="A18" s="61">
        <v>13</v>
      </c>
      <c r="B18" s="30">
        <v>13</v>
      </c>
      <c r="C18" s="30">
        <f t="shared" si="3"/>
        <v>0</v>
      </c>
      <c r="D18" s="18" t="s">
        <v>796</v>
      </c>
      <c r="E18" s="2">
        <f t="shared" si="1"/>
        <v>6</v>
      </c>
      <c r="F18" s="238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>
        <v>6</v>
      </c>
      <c r="R18" s="186" t="s">
        <v>13</v>
      </c>
      <c r="S18" s="191" t="s">
        <v>13</v>
      </c>
      <c r="T18" s="186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2"/>
      <c r="AC18" s="187"/>
      <c r="AD18" s="23"/>
      <c r="AE18" s="24"/>
      <c r="AF18" s="194"/>
      <c r="AG18" s="194"/>
      <c r="AH18" s="194"/>
      <c r="AI18" s="25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</row>
    <row r="19" spans="1:230" ht="17.149999999999999" customHeight="1" x14ac:dyDescent="0.35">
      <c r="A19" s="61">
        <v>14</v>
      </c>
      <c r="B19" s="30">
        <v>14</v>
      </c>
      <c r="C19" s="30">
        <f t="shared" si="3"/>
        <v>0</v>
      </c>
      <c r="D19" s="18" t="s">
        <v>1467</v>
      </c>
      <c r="E19" s="2">
        <f t="shared" si="1"/>
        <v>6</v>
      </c>
      <c r="F19" s="23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>
        <v>6</v>
      </c>
      <c r="O19" s="19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2"/>
      <c r="AC19" s="187"/>
      <c r="AD19" s="23"/>
      <c r="AE19" s="24"/>
      <c r="AF19" s="194"/>
      <c r="AG19" s="194"/>
      <c r="AH19" s="194"/>
      <c r="AI19" s="25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</row>
    <row r="20" spans="1:230" ht="17.149999999999999" customHeight="1" x14ac:dyDescent="0.35">
      <c r="A20" s="61">
        <v>15</v>
      </c>
      <c r="B20" s="30">
        <v>15</v>
      </c>
      <c r="C20" s="30">
        <f t="shared" si="3"/>
        <v>0</v>
      </c>
      <c r="D20" s="18" t="s">
        <v>1613</v>
      </c>
      <c r="E20" s="2">
        <f t="shared" si="1"/>
        <v>6</v>
      </c>
      <c r="F20" s="239"/>
      <c r="G20" s="30">
        <f t="shared" si="2"/>
        <v>1</v>
      </c>
      <c r="H20" s="31"/>
      <c r="I20" s="191" t="s">
        <v>13</v>
      </c>
      <c r="J20" s="186">
        <v>6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2"/>
      <c r="AC20" s="187"/>
      <c r="AD20" s="23"/>
      <c r="AE20" s="24"/>
      <c r="AF20" s="194"/>
      <c r="AG20" s="194"/>
      <c r="AH20" s="194"/>
      <c r="AI20" s="25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</row>
    <row r="21" spans="1:230" ht="17.149999999999999" customHeight="1" x14ac:dyDescent="0.35">
      <c r="A21" s="61">
        <v>16</v>
      </c>
      <c r="B21" s="30">
        <v>16</v>
      </c>
      <c r="C21" s="30">
        <f t="shared" si="3"/>
        <v>0</v>
      </c>
      <c r="D21" s="18" t="s">
        <v>1316</v>
      </c>
      <c r="E21" s="2">
        <f t="shared" si="1"/>
        <v>5</v>
      </c>
      <c r="F21" s="239"/>
      <c r="G21" s="30">
        <f t="shared" si="2"/>
        <v>1</v>
      </c>
      <c r="H21" s="31"/>
      <c r="I21" s="191">
        <v>5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2"/>
      <c r="AC21" s="187"/>
      <c r="AD21" s="23"/>
      <c r="AE21" s="24"/>
      <c r="AF21" s="194"/>
      <c r="AG21" s="194"/>
      <c r="AH21" s="194"/>
      <c r="AI21" s="25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</row>
    <row r="22" spans="1:230" ht="17.149999999999999" customHeight="1" x14ac:dyDescent="0.35">
      <c r="A22" s="61">
        <v>17</v>
      </c>
      <c r="B22" s="30">
        <v>17</v>
      </c>
      <c r="C22" s="30">
        <f t="shared" si="3"/>
        <v>0</v>
      </c>
      <c r="D22" s="18" t="s">
        <v>1566</v>
      </c>
      <c r="E22" s="2">
        <f t="shared" si="1"/>
        <v>5</v>
      </c>
      <c r="F22" s="239"/>
      <c r="G22" s="30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>
        <v>5</v>
      </c>
      <c r="Q22" s="31" t="s">
        <v>13</v>
      </c>
      <c r="R22" s="186" t="s">
        <v>13</v>
      </c>
      <c r="S22" s="191" t="s">
        <v>13</v>
      </c>
      <c r="T22" s="186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2"/>
      <c r="AC22" s="187"/>
      <c r="AD22" s="23"/>
      <c r="AE22" s="24"/>
      <c r="AF22" s="194"/>
      <c r="AG22" s="194"/>
      <c r="AH22" s="194"/>
      <c r="AI22" s="25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</row>
    <row r="23" spans="1:230" ht="17.149999999999999" customHeight="1" x14ac:dyDescent="0.35">
      <c r="A23" s="61">
        <v>18</v>
      </c>
      <c r="B23" s="30">
        <v>18</v>
      </c>
      <c r="C23" s="30">
        <f t="shared" si="3"/>
        <v>0</v>
      </c>
      <c r="D23" s="18" t="s">
        <v>888</v>
      </c>
      <c r="E23" s="2">
        <f t="shared" si="1"/>
        <v>4</v>
      </c>
      <c r="F23" s="239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>
        <v>4</v>
      </c>
      <c r="S23" s="191" t="s">
        <v>13</v>
      </c>
      <c r="T23" s="186" t="s">
        <v>13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2"/>
      <c r="AC23" s="187"/>
      <c r="AD23" s="23"/>
      <c r="AE23" s="24"/>
      <c r="AF23" s="194"/>
      <c r="AG23" s="194"/>
      <c r="AH23" s="194"/>
      <c r="AI23" s="25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</row>
    <row r="24" spans="1:230" ht="17.149999999999999" customHeight="1" x14ac:dyDescent="0.35">
      <c r="A24" s="61">
        <v>19</v>
      </c>
      <c r="B24" s="30">
        <v>19</v>
      </c>
      <c r="C24" s="30">
        <f t="shared" si="3"/>
        <v>0</v>
      </c>
      <c r="D24" s="18" t="s">
        <v>759</v>
      </c>
      <c r="E24" s="2">
        <f t="shared" si="1"/>
        <v>4</v>
      </c>
      <c r="F24" s="238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>
        <v>4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2"/>
      <c r="AC24" s="187"/>
      <c r="AD24" s="23"/>
      <c r="AE24" s="24"/>
      <c r="AF24" s="194"/>
      <c r="AG24" s="194"/>
      <c r="AH24" s="194"/>
      <c r="AI24" s="25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</row>
    <row r="25" spans="1:230" ht="17.149999999999999" customHeight="1" x14ac:dyDescent="0.35">
      <c r="A25" s="61">
        <v>20</v>
      </c>
      <c r="B25" s="30">
        <v>20</v>
      </c>
      <c r="C25" s="30">
        <f t="shared" si="3"/>
        <v>0</v>
      </c>
      <c r="D25" s="18" t="s">
        <v>454</v>
      </c>
      <c r="E25" s="2">
        <f t="shared" si="1"/>
        <v>4</v>
      </c>
      <c r="F25" s="238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1">
        <v>4</v>
      </c>
      <c r="R25" s="186" t="s">
        <v>13</v>
      </c>
      <c r="S25" s="191" t="s">
        <v>13</v>
      </c>
      <c r="T25" s="186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2"/>
      <c r="AC25" s="187"/>
      <c r="AD25" s="23"/>
      <c r="AE25" s="24"/>
      <c r="AF25" s="194"/>
      <c r="AG25" s="194"/>
      <c r="AH25" s="194"/>
      <c r="AI25" s="25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</row>
    <row r="26" spans="1:230" ht="17.149999999999999" customHeight="1" x14ac:dyDescent="0.35">
      <c r="A26" s="61">
        <v>21</v>
      </c>
      <c r="B26" s="30">
        <v>21</v>
      </c>
      <c r="C26" s="30">
        <f t="shared" si="3"/>
        <v>0</v>
      </c>
      <c r="D26" s="18" t="s">
        <v>1468</v>
      </c>
      <c r="E26" s="2">
        <f t="shared" si="1"/>
        <v>4</v>
      </c>
      <c r="F26" s="23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>
        <v>4</v>
      </c>
      <c r="O26" s="19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2"/>
      <c r="AC26" s="187"/>
      <c r="AD26" s="23"/>
      <c r="AE26" s="24"/>
      <c r="AF26" s="194"/>
      <c r="AG26" s="194"/>
      <c r="AH26" s="194"/>
      <c r="AI26" s="25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</row>
    <row r="27" spans="1:230" ht="17.149999999999999" customHeight="1" x14ac:dyDescent="0.35">
      <c r="A27" s="61">
        <v>22</v>
      </c>
      <c r="B27" s="30">
        <v>22</v>
      </c>
      <c r="C27" s="30">
        <f t="shared" si="3"/>
        <v>0</v>
      </c>
      <c r="D27" s="18" t="s">
        <v>1614</v>
      </c>
      <c r="E27" s="2">
        <f t="shared" si="1"/>
        <v>4</v>
      </c>
      <c r="F27" s="239"/>
      <c r="G27" s="30">
        <f t="shared" si="2"/>
        <v>1</v>
      </c>
      <c r="H27" s="31"/>
      <c r="I27" s="191" t="s">
        <v>13</v>
      </c>
      <c r="J27" s="186">
        <v>4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2"/>
      <c r="AC27" s="187"/>
      <c r="AD27" s="23"/>
      <c r="AE27" s="24"/>
      <c r="AF27" s="194"/>
      <c r="AG27" s="194"/>
      <c r="AH27" s="194"/>
      <c r="AI27" s="25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</row>
    <row r="28" spans="1:230" ht="17.149999999999999" customHeight="1" x14ac:dyDescent="0.35">
      <c r="A28" s="61">
        <v>23</v>
      </c>
      <c r="B28" s="30">
        <v>23</v>
      </c>
      <c r="C28" s="30">
        <f t="shared" si="3"/>
        <v>0</v>
      </c>
      <c r="D28" s="18" t="s">
        <v>843</v>
      </c>
      <c r="E28" s="2">
        <f t="shared" si="1"/>
        <v>3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>
        <v>3</v>
      </c>
      <c r="S28" s="191" t="s">
        <v>13</v>
      </c>
      <c r="T28" s="186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2"/>
      <c r="AC28" s="187"/>
      <c r="AD28" s="23"/>
      <c r="AE28" s="24"/>
      <c r="AF28" s="194"/>
      <c r="AG28" s="194"/>
      <c r="AH28" s="194"/>
      <c r="AI28" s="25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</row>
    <row r="29" spans="1:230" ht="17.149999999999999" customHeight="1" x14ac:dyDescent="0.35">
      <c r="A29" s="61">
        <v>24</v>
      </c>
      <c r="B29" s="30">
        <v>24</v>
      </c>
      <c r="C29" s="30">
        <f t="shared" si="3"/>
        <v>0</v>
      </c>
      <c r="D29" s="18" t="s">
        <v>758</v>
      </c>
      <c r="E29" s="2">
        <f t="shared" si="1"/>
        <v>3</v>
      </c>
      <c r="F29" s="238"/>
      <c r="G29" s="30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>
        <v>3</v>
      </c>
      <c r="N29" s="186" t="s">
        <v>13</v>
      </c>
      <c r="O29" s="19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2"/>
      <c r="AC29" s="187"/>
      <c r="AD29" s="23"/>
      <c r="AE29" s="24"/>
      <c r="AF29" s="194"/>
      <c r="AG29" s="194"/>
      <c r="AH29" s="194"/>
      <c r="AI29" s="25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</row>
    <row r="30" spans="1:230" ht="17.149999999999999" customHeight="1" x14ac:dyDescent="0.35">
      <c r="A30" s="61">
        <v>25</v>
      </c>
      <c r="B30" s="30">
        <v>25</v>
      </c>
      <c r="C30" s="30">
        <f t="shared" si="3"/>
        <v>0</v>
      </c>
      <c r="D30" s="18" t="s">
        <v>326</v>
      </c>
      <c r="E30" s="2">
        <f t="shared" si="1"/>
        <v>3</v>
      </c>
      <c r="F30" s="239"/>
      <c r="G30" s="30">
        <f t="shared" si="2"/>
        <v>1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191">
        <v>3</v>
      </c>
      <c r="T30" s="186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2"/>
      <c r="AC30" s="187"/>
      <c r="AD30" s="23"/>
      <c r="AE30" s="24"/>
      <c r="AF30" s="194"/>
      <c r="AG30" s="194"/>
      <c r="AH30" s="194"/>
      <c r="AI30" s="25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</row>
    <row r="31" spans="1:230" ht="17.149999999999999" customHeight="1" x14ac:dyDescent="0.35">
      <c r="A31" s="61">
        <v>26</v>
      </c>
      <c r="B31" s="30">
        <v>26</v>
      </c>
      <c r="C31" s="30">
        <f t="shared" si="3"/>
        <v>0</v>
      </c>
      <c r="D31" s="18" t="s">
        <v>1014</v>
      </c>
      <c r="E31" s="2">
        <f t="shared" si="1"/>
        <v>3</v>
      </c>
      <c r="F31" s="238"/>
      <c r="G31" s="30">
        <f t="shared" si="2"/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1">
        <v>3</v>
      </c>
      <c r="R31" s="186" t="s">
        <v>13</v>
      </c>
      <c r="S31" s="191" t="s">
        <v>13</v>
      </c>
      <c r="T31" s="186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2"/>
      <c r="AC31" s="187"/>
      <c r="AD31" s="23"/>
      <c r="AE31" s="24"/>
      <c r="AF31" s="194"/>
      <c r="AG31" s="194"/>
      <c r="AH31" s="194"/>
      <c r="AI31" s="25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</row>
    <row r="32" spans="1:230" ht="17.149999999999999" customHeight="1" x14ac:dyDescent="0.35">
      <c r="A32" s="61">
        <v>27</v>
      </c>
      <c r="B32" s="30">
        <v>27</v>
      </c>
      <c r="C32" s="30">
        <f t="shared" si="3"/>
        <v>0</v>
      </c>
      <c r="D32" s="18" t="s">
        <v>1532</v>
      </c>
      <c r="E32" s="2">
        <f t="shared" si="1"/>
        <v>3</v>
      </c>
      <c r="F32" s="239"/>
      <c r="G32" s="30">
        <f t="shared" si="2"/>
        <v>1</v>
      </c>
      <c r="H32" s="31"/>
      <c r="I32" s="191" t="s">
        <v>13</v>
      </c>
      <c r="J32" s="186" t="s">
        <v>13</v>
      </c>
      <c r="K32" s="191" t="s">
        <v>13</v>
      </c>
      <c r="L32" s="186">
        <v>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2"/>
      <c r="AC32" s="187"/>
      <c r="AD32" s="23"/>
      <c r="AE32" s="24"/>
      <c r="AF32" s="194"/>
      <c r="AG32" s="194"/>
      <c r="AH32" s="194"/>
      <c r="AI32" s="25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</row>
    <row r="33" spans="1:230" ht="17.149999999999999" customHeight="1" x14ac:dyDescent="0.35">
      <c r="A33" s="61">
        <v>28</v>
      </c>
      <c r="B33" s="30">
        <v>28</v>
      </c>
      <c r="C33" s="30">
        <f t="shared" si="3"/>
        <v>0</v>
      </c>
      <c r="D33" s="18" t="s">
        <v>730</v>
      </c>
      <c r="E33" s="2">
        <f t="shared" si="1"/>
        <v>2</v>
      </c>
      <c r="F33" s="238"/>
      <c r="G33" s="30">
        <f t="shared" si="2"/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>
        <v>2</v>
      </c>
      <c r="S33" s="191" t="s">
        <v>13</v>
      </c>
      <c r="T33" s="186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2"/>
      <c r="AC33" s="187"/>
      <c r="AD33" s="23"/>
      <c r="AE33" s="24"/>
      <c r="AF33" s="194"/>
      <c r="AG33" s="194"/>
      <c r="AH33" s="194"/>
      <c r="AI33" s="25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</row>
    <row r="34" spans="1:230" ht="17.149999999999999" customHeight="1" x14ac:dyDescent="0.35">
      <c r="A34" s="61">
        <v>29</v>
      </c>
      <c r="B34" s="30">
        <v>29</v>
      </c>
      <c r="C34" s="30">
        <f t="shared" si="3"/>
        <v>0</v>
      </c>
      <c r="D34" s="18" t="s">
        <v>1013</v>
      </c>
      <c r="E34" s="2">
        <f t="shared" si="1"/>
        <v>2</v>
      </c>
      <c r="F34" s="238"/>
      <c r="G34" s="30">
        <f t="shared" si="2"/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>
        <v>2</v>
      </c>
      <c r="R34" s="186" t="s">
        <v>13</v>
      </c>
      <c r="S34" s="191" t="s">
        <v>13</v>
      </c>
      <c r="T34" s="186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2"/>
      <c r="AC34" s="187"/>
      <c r="AD34" s="23"/>
      <c r="AE34" s="24"/>
      <c r="AF34" s="194"/>
      <c r="AG34" s="194"/>
      <c r="AH34" s="194"/>
      <c r="AI34" s="25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</row>
    <row r="35" spans="1:230" ht="17.149999999999999" customHeight="1" x14ac:dyDescent="0.35">
      <c r="A35" s="61">
        <v>30</v>
      </c>
      <c r="B35" s="30">
        <v>30</v>
      </c>
      <c r="C35" s="30">
        <f t="shared" si="3"/>
        <v>0</v>
      </c>
      <c r="D35" s="18" t="s">
        <v>889</v>
      </c>
      <c r="E35" s="2">
        <f t="shared" si="1"/>
        <v>1</v>
      </c>
      <c r="F35" s="239"/>
      <c r="G35" s="30">
        <f t="shared" si="2"/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1" t="s">
        <v>13</v>
      </c>
      <c r="R35" s="186">
        <v>1</v>
      </c>
      <c r="S35" s="191" t="s">
        <v>13</v>
      </c>
      <c r="T35" s="186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2"/>
      <c r="AC35" s="187"/>
      <c r="AD35" s="23"/>
      <c r="AE35" s="24"/>
      <c r="AF35" s="194"/>
      <c r="AG35" s="194"/>
      <c r="AH35" s="194"/>
      <c r="AI35" s="25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</row>
    <row r="36" spans="1:230" ht="17.149999999999999" customHeight="1" x14ac:dyDescent="0.35">
      <c r="A36" s="61">
        <v>31</v>
      </c>
      <c r="B36" s="30">
        <v>31</v>
      </c>
      <c r="C36" s="30">
        <f t="shared" si="3"/>
        <v>0</v>
      </c>
      <c r="D36" s="18" t="s">
        <v>1015</v>
      </c>
      <c r="E36" s="2">
        <f t="shared" si="1"/>
        <v>1</v>
      </c>
      <c r="F36" s="238"/>
      <c r="G36" s="30">
        <f t="shared" si="2"/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1">
        <v>1</v>
      </c>
      <c r="R36" s="186" t="s">
        <v>13</v>
      </c>
      <c r="S36" s="191" t="s">
        <v>13</v>
      </c>
      <c r="T36" s="186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2"/>
      <c r="AC36" s="187"/>
      <c r="AD36" s="23"/>
      <c r="AE36" s="24"/>
      <c r="AF36" s="194"/>
      <c r="AG36" s="194"/>
      <c r="AH36" s="194"/>
      <c r="AI36" s="25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</row>
    <row r="37" spans="1:230" ht="17.149999999999999" customHeight="1" x14ac:dyDescent="0.35">
      <c r="A37" s="61"/>
      <c r="B37" s="30"/>
      <c r="C37" s="30"/>
      <c r="D37" s="18"/>
      <c r="E37" s="2">
        <f t="shared" si="1"/>
        <v>0</v>
      </c>
      <c r="F37" s="239"/>
      <c r="G37" s="30">
        <f t="shared" si="2"/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2"/>
      <c r="AC37" s="187"/>
      <c r="AD37" s="23"/>
      <c r="AE37" s="24"/>
      <c r="AF37" s="194"/>
      <c r="AG37" s="194"/>
      <c r="AH37" s="194"/>
      <c r="AI37" s="25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</row>
    <row r="38" spans="1:230" ht="17.149999999999999" customHeight="1" x14ac:dyDescent="0.35">
      <c r="A38" s="61"/>
      <c r="B38" s="30"/>
      <c r="C38" s="30"/>
      <c r="D38" s="18"/>
      <c r="E38" s="2">
        <f t="shared" si="1"/>
        <v>0</v>
      </c>
      <c r="F38" s="238"/>
      <c r="G38" s="30">
        <f t="shared" si="2"/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2"/>
      <c r="AC38" s="187"/>
      <c r="AD38" s="23"/>
      <c r="AE38" s="24"/>
      <c r="AF38" s="194"/>
      <c r="AG38" s="194"/>
      <c r="AH38" s="194"/>
      <c r="AI38" s="25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</row>
    <row r="39" spans="1:230" ht="17.149999999999999" customHeight="1" x14ac:dyDescent="0.35">
      <c r="A39" s="61"/>
      <c r="B39" s="30"/>
      <c r="C39" s="30"/>
      <c r="D39" s="18"/>
      <c r="E39" s="2">
        <f t="shared" si="1"/>
        <v>0</v>
      </c>
      <c r="F39" s="239"/>
      <c r="G39" s="30">
        <f t="shared" si="2"/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22"/>
      <c r="AC39" s="187"/>
      <c r="AD39" s="23"/>
      <c r="AE39" s="24"/>
      <c r="AF39" s="194"/>
      <c r="AG39" s="194"/>
      <c r="AH39" s="194"/>
      <c r="AI39" s="25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</row>
    <row r="40" spans="1:230" ht="17.149999999999999" customHeight="1" x14ac:dyDescent="0.35">
      <c r="A40" s="64"/>
      <c r="B40" s="2"/>
      <c r="C40" s="2"/>
      <c r="D40" s="170"/>
      <c r="E40" s="2">
        <f t="shared" si="1"/>
        <v>0</v>
      </c>
      <c r="F40" s="239"/>
      <c r="G40" s="30">
        <f t="shared" si="2"/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22"/>
      <c r="AC40" s="187"/>
      <c r="AD40" s="23"/>
      <c r="AE40" s="24"/>
      <c r="AF40" s="194"/>
      <c r="AG40" s="194"/>
      <c r="AH40" s="194"/>
      <c r="AI40" s="25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</row>
    <row r="41" spans="1:230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250"/>
      <c r="P41" s="250"/>
      <c r="Q41" s="40"/>
      <c r="R41" s="40"/>
      <c r="S41" s="40"/>
      <c r="T41" s="40"/>
      <c r="U41" s="35"/>
      <c r="V41" s="35"/>
      <c r="W41" s="35"/>
      <c r="X41" s="35"/>
      <c r="Y41" s="35"/>
      <c r="Z41" s="35"/>
      <c r="AA41" s="35"/>
      <c r="AB41" s="22"/>
      <c r="AC41" s="187"/>
      <c r="AD41" s="23"/>
      <c r="AE41" s="24"/>
      <c r="AF41" s="194"/>
      <c r="AG41" s="194"/>
      <c r="AH41" s="194"/>
      <c r="AI41" s="25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</row>
    <row r="42" spans="1:230" ht="17.149999999999999" customHeight="1" x14ac:dyDescent="0.35">
      <c r="A42" s="35"/>
      <c r="B42" s="35"/>
      <c r="C42" s="35"/>
      <c r="D42" s="35"/>
      <c r="E42" s="42" t="s">
        <v>16</v>
      </c>
      <c r="F42" s="35">
        <f>SUM(F6:F40)</f>
        <v>180</v>
      </c>
      <c r="G42" s="35">
        <f>SUM(G6:G40)</f>
        <v>28</v>
      </c>
      <c r="H42" s="35">
        <f>SUM(H6:H40)</f>
        <v>0</v>
      </c>
      <c r="I42" s="35">
        <f t="shared" ref="I42:P42" si="4">SUM(I6:I40)</f>
        <v>5</v>
      </c>
      <c r="J42" s="35"/>
      <c r="K42" s="35">
        <f t="shared" si="4"/>
        <v>18</v>
      </c>
      <c r="L42" s="35">
        <f t="shared" si="4"/>
        <v>13</v>
      </c>
      <c r="M42" s="35">
        <f t="shared" si="4"/>
        <v>3</v>
      </c>
      <c r="N42" s="35">
        <f t="shared" si="4"/>
        <v>13</v>
      </c>
      <c r="O42" s="35">
        <f t="shared" si="4"/>
        <v>18</v>
      </c>
      <c r="P42" s="35">
        <f t="shared" si="4"/>
        <v>5</v>
      </c>
      <c r="Q42" s="35">
        <f t="shared" ref="Q42:Y42" si="5">SUM(Q6:Q40)</f>
        <v>16</v>
      </c>
      <c r="R42" s="35">
        <f t="shared" si="5"/>
        <v>16</v>
      </c>
      <c r="S42" s="35">
        <f t="shared" si="5"/>
        <v>3</v>
      </c>
      <c r="T42" s="35">
        <f t="shared" si="5"/>
        <v>18</v>
      </c>
      <c r="U42" s="35">
        <f t="shared" si="5"/>
        <v>0</v>
      </c>
      <c r="V42" s="35">
        <f t="shared" si="5"/>
        <v>0</v>
      </c>
      <c r="W42" s="35">
        <f t="shared" si="5"/>
        <v>0</v>
      </c>
      <c r="X42" s="35">
        <f t="shared" si="5"/>
        <v>0</v>
      </c>
      <c r="Y42" s="35">
        <f t="shared" si="5"/>
        <v>0</v>
      </c>
      <c r="Z42" s="35"/>
      <c r="AA42" s="35"/>
      <c r="AB42" s="22"/>
      <c r="AC42" s="187"/>
      <c r="AD42" s="23"/>
      <c r="AE42" s="24"/>
      <c r="AF42" s="194"/>
      <c r="AG42" s="194"/>
      <c r="AH42" s="194"/>
      <c r="AI42" s="25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</row>
    <row r="43" spans="1:23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246"/>
      <c r="P43" s="246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2"/>
      <c r="AC43" s="187"/>
      <c r="AD43" s="23"/>
      <c r="AE43" s="24"/>
      <c r="AF43" s="194"/>
      <c r="AG43" s="194"/>
      <c r="AH43" s="194"/>
      <c r="AI43" s="25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</row>
    <row r="44" spans="1:23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246"/>
      <c r="P44" s="246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2"/>
      <c r="AC44" s="187"/>
      <c r="AD44" s="23"/>
      <c r="AE44" s="24"/>
      <c r="AF44" s="194"/>
      <c r="AG44" s="194"/>
      <c r="AH44" s="194"/>
      <c r="AI44" s="25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</row>
    <row r="45" spans="1:23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246"/>
      <c r="P45" s="246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2"/>
      <c r="AC45" s="187"/>
      <c r="AD45" s="23"/>
      <c r="AE45" s="24"/>
      <c r="AF45" s="194"/>
      <c r="AG45" s="194"/>
      <c r="AH45" s="194"/>
      <c r="AI45" s="25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</row>
    <row r="46" spans="1:230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246"/>
      <c r="P46" s="246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2"/>
      <c r="AC46" s="187"/>
      <c r="AD46" s="23"/>
      <c r="AE46" s="24"/>
      <c r="AF46" s="194"/>
      <c r="AG46" s="194"/>
      <c r="AH46" s="194"/>
      <c r="AI46" s="25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</row>
    <row r="47" spans="1:230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246"/>
      <c r="P47" s="246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2"/>
      <c r="AC47" s="187"/>
      <c r="AD47" s="23"/>
      <c r="AE47" s="24"/>
      <c r="AF47" s="194"/>
      <c r="AG47" s="194"/>
      <c r="AH47" s="194"/>
      <c r="AI47" s="25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</row>
    <row r="48" spans="1:230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246"/>
      <c r="P48" s="246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2"/>
      <c r="AC48" s="187"/>
      <c r="AD48" s="23"/>
      <c r="AE48" s="24"/>
      <c r="AF48" s="194"/>
      <c r="AG48" s="194"/>
      <c r="AH48" s="194"/>
      <c r="AI48" s="25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</row>
    <row r="49" spans="1:230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246"/>
      <c r="P49" s="246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2"/>
      <c r="AC49" s="187"/>
      <c r="AD49" s="23"/>
      <c r="AE49" s="24"/>
      <c r="AF49" s="194"/>
      <c r="AG49" s="194"/>
      <c r="AH49" s="194"/>
      <c r="AI49" s="25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</row>
    <row r="50" spans="1:230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246"/>
      <c r="P50" s="246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22"/>
      <c r="AC50" s="187"/>
      <c r="AD50" s="23"/>
      <c r="AE50" s="24"/>
      <c r="AF50" s="194"/>
      <c r="AG50" s="194"/>
      <c r="AH50" s="194"/>
      <c r="AI50" s="25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</row>
    <row r="51" spans="1:230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246"/>
      <c r="P51" s="246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22"/>
      <c r="AC51" s="187"/>
      <c r="AD51" s="23"/>
      <c r="AE51" s="24"/>
      <c r="AF51" s="194"/>
      <c r="AG51" s="194"/>
      <c r="AH51" s="194"/>
      <c r="AI51" s="25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</row>
    <row r="52" spans="1:230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246"/>
      <c r="P52" s="246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43"/>
      <c r="AC52" s="44"/>
      <c r="AD52" s="45"/>
      <c r="AE52" s="46"/>
      <c r="AF52" s="47"/>
      <c r="AG52" s="47"/>
      <c r="AH52" s="47"/>
      <c r="AI52" s="48"/>
      <c r="AJ52" s="46"/>
      <c r="AK52" s="47"/>
      <c r="AL52" s="47"/>
      <c r="AM52" s="47"/>
      <c r="AN52" s="48"/>
      <c r="AO52" s="46"/>
      <c r="AP52" s="47"/>
      <c r="AQ52" s="47"/>
      <c r="AR52" s="47"/>
      <c r="AS52" s="48"/>
      <c r="AT52" s="46"/>
      <c r="AU52" s="47"/>
      <c r="AV52" s="47"/>
      <c r="AW52" s="47"/>
      <c r="AX52" s="48"/>
      <c r="AY52" s="46"/>
      <c r="AZ52" s="47"/>
      <c r="BA52" s="47"/>
      <c r="BB52" s="47"/>
      <c r="BC52" s="48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</row>
  </sheetData>
  <sortState ref="B6:Z36">
    <sortCondition descending="1" ref="E6:E36"/>
    <sortCondition ref="G6:G36"/>
  </sortState>
  <conditionalFormatting sqref="C6:C39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119"/>
  <sheetViews>
    <sheetView defaultGridColor="0" colorId="13" workbookViewId="0">
      <selection activeCell="I1" sqref="I1:I6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453125" style="182" customWidth="1"/>
    <col min="10" max="19" width="10" style="182" customWidth="1"/>
    <col min="20" max="20" width="10.08984375" style="182" customWidth="1"/>
    <col min="21" max="21" width="11" style="182" customWidth="1"/>
    <col min="22" max="23" width="11.81640625" style="182" customWidth="1"/>
    <col min="24" max="28" width="6.81640625" style="1" hidden="1" customWidth="1"/>
    <col min="29" max="230" width="6.81640625" style="1" customWidth="1"/>
  </cols>
  <sheetData>
    <row r="1" spans="1:33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5">
        <v>45781</v>
      </c>
      <c r="J1" s="195">
        <v>45767</v>
      </c>
      <c r="K1" s="5">
        <v>45753</v>
      </c>
      <c r="L1" s="184">
        <v>45752</v>
      </c>
      <c r="M1" s="4">
        <v>45725</v>
      </c>
      <c r="N1" s="184">
        <v>45725</v>
      </c>
      <c r="O1" s="189">
        <v>45725</v>
      </c>
      <c r="P1" s="183">
        <v>45725</v>
      </c>
      <c r="Q1" s="188">
        <v>45724</v>
      </c>
      <c r="R1" s="184">
        <v>45718</v>
      </c>
      <c r="S1" s="188">
        <v>45710</v>
      </c>
      <c r="T1" s="183">
        <v>45669</v>
      </c>
      <c r="U1" s="188">
        <v>45633</v>
      </c>
      <c r="V1" s="183">
        <v>45634</v>
      </c>
      <c r="W1" s="5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</row>
    <row r="2" spans="1:33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2" t="s">
        <v>1632</v>
      </c>
      <c r="J2" s="184" t="s">
        <v>1298</v>
      </c>
      <c r="K2" s="17" t="s">
        <v>1610</v>
      </c>
      <c r="L2" s="184" t="s">
        <v>218</v>
      </c>
      <c r="M2" s="17" t="s">
        <v>1420</v>
      </c>
      <c r="N2" s="184" t="s">
        <v>31</v>
      </c>
      <c r="O2" s="189" t="s">
        <v>31</v>
      </c>
      <c r="P2" s="184" t="s">
        <v>31</v>
      </c>
      <c r="Q2" s="189" t="s">
        <v>31</v>
      </c>
      <c r="R2" s="184" t="s">
        <v>1379</v>
      </c>
      <c r="S2" s="189" t="s">
        <v>1533</v>
      </c>
      <c r="T2" s="184" t="s">
        <v>253</v>
      </c>
      <c r="U2" s="189" t="s">
        <v>886</v>
      </c>
      <c r="V2" s="185" t="s">
        <v>31</v>
      </c>
      <c r="W2" s="2" t="s">
        <v>927</v>
      </c>
      <c r="X2" s="19"/>
      <c r="Y2" s="20"/>
      <c r="Z2" s="20"/>
      <c r="AA2" s="20"/>
      <c r="AB2" s="21"/>
      <c r="AC2" s="9"/>
      <c r="AD2" s="9"/>
      <c r="AE2" s="22"/>
      <c r="AF2" s="187"/>
      <c r="AG2" s="23"/>
    </row>
    <row r="3" spans="1:33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2" t="s">
        <v>1633</v>
      </c>
      <c r="J3" s="185" t="s">
        <v>51</v>
      </c>
      <c r="K3" s="2" t="s">
        <v>321</v>
      </c>
      <c r="L3" s="185" t="s">
        <v>32</v>
      </c>
      <c r="M3" s="2" t="s">
        <v>32</v>
      </c>
      <c r="N3" s="185">
        <v>33</v>
      </c>
      <c r="O3" s="190" t="s">
        <v>1496</v>
      </c>
      <c r="P3" s="185" t="s">
        <v>413</v>
      </c>
      <c r="Q3" s="190" t="s">
        <v>32</v>
      </c>
      <c r="R3" s="185" t="s">
        <v>251</v>
      </c>
      <c r="S3" s="190" t="s">
        <v>32</v>
      </c>
      <c r="T3" s="185" t="s">
        <v>413</v>
      </c>
      <c r="U3" s="190" t="s">
        <v>51</v>
      </c>
      <c r="V3" s="185" t="s">
        <v>32</v>
      </c>
      <c r="W3" s="2" t="s">
        <v>32</v>
      </c>
      <c r="X3" s="27"/>
      <c r="Y3" s="21"/>
      <c r="Z3" s="21"/>
      <c r="AA3" s="21"/>
      <c r="AB3" s="21"/>
      <c r="AC3" s="9"/>
      <c r="AD3" s="9"/>
      <c r="AE3" s="22"/>
      <c r="AF3" s="187"/>
      <c r="AG3" s="23"/>
    </row>
    <row r="4" spans="1:33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2" t="s">
        <v>1016</v>
      </c>
      <c r="J4" s="185" t="s">
        <v>1299</v>
      </c>
      <c r="K4" s="2" t="s">
        <v>1016</v>
      </c>
      <c r="L4" s="185" t="s">
        <v>1299</v>
      </c>
      <c r="M4" s="2" t="s">
        <v>1016</v>
      </c>
      <c r="N4" s="185" t="s">
        <v>1016</v>
      </c>
      <c r="O4" s="190" t="s">
        <v>1016</v>
      </c>
      <c r="P4" s="185" t="s">
        <v>1016</v>
      </c>
      <c r="Q4" s="190" t="s">
        <v>1016</v>
      </c>
      <c r="R4" s="185" t="s">
        <v>1299</v>
      </c>
      <c r="S4" s="190" t="s">
        <v>1016</v>
      </c>
      <c r="T4" s="185" t="s">
        <v>1017</v>
      </c>
      <c r="U4" s="190" t="s">
        <v>1034</v>
      </c>
      <c r="V4" s="185" t="s">
        <v>1016</v>
      </c>
      <c r="W4" s="2" t="s">
        <v>1299</v>
      </c>
      <c r="X4" s="172"/>
      <c r="Y4" s="172"/>
      <c r="Z4" s="172"/>
      <c r="AA4" s="172"/>
      <c r="AB4" s="172"/>
      <c r="AC4" s="173"/>
      <c r="AD4" s="9"/>
      <c r="AE4" s="22"/>
      <c r="AF4" s="187"/>
      <c r="AG4" s="23"/>
    </row>
    <row r="5" spans="1:33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1095</v>
      </c>
      <c r="G5" s="18" t="s">
        <v>11</v>
      </c>
      <c r="H5" s="2"/>
      <c r="I5" s="2">
        <v>4</v>
      </c>
      <c r="J5" s="185">
        <v>1</v>
      </c>
      <c r="K5" s="2">
        <v>2</v>
      </c>
      <c r="L5" s="185">
        <v>1</v>
      </c>
      <c r="M5" s="2">
        <v>2</v>
      </c>
      <c r="N5" s="185">
        <v>3</v>
      </c>
      <c r="O5" s="190">
        <v>1</v>
      </c>
      <c r="P5" s="185">
        <v>1</v>
      </c>
      <c r="Q5" s="190">
        <v>1</v>
      </c>
      <c r="R5" s="185">
        <v>6</v>
      </c>
      <c r="S5" s="190">
        <v>3</v>
      </c>
      <c r="T5" s="185">
        <v>26</v>
      </c>
      <c r="U5" s="190">
        <v>11</v>
      </c>
      <c r="V5" s="185">
        <v>3</v>
      </c>
      <c r="W5" s="2">
        <v>2</v>
      </c>
      <c r="X5" s="174"/>
      <c r="Y5" s="174"/>
      <c r="Z5" s="174"/>
      <c r="AA5" s="174"/>
      <c r="AB5" s="174"/>
      <c r="AC5" s="173"/>
      <c r="AD5" s="9"/>
      <c r="AE5" s="22"/>
      <c r="AF5" s="187"/>
      <c r="AG5" s="23"/>
    </row>
    <row r="6" spans="1:33" s="171" customFormat="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877</v>
      </c>
      <c r="E6" s="2">
        <f>LARGE(H6:AB6,1)+LARGE(H6:AB6,2)+LARGE(H6:AB6,3)+LARGE(H6:AB6,4)+LARGE(H6:AB6,5)+F6</f>
        <v>29</v>
      </c>
      <c r="F6" s="239">
        <v>20</v>
      </c>
      <c r="G6" s="30">
        <f>COUNT(H6:W6)</f>
        <v>2</v>
      </c>
      <c r="H6" s="2"/>
      <c r="I6" s="3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>
        <v>6</v>
      </c>
      <c r="S6" s="191" t="s">
        <v>13</v>
      </c>
      <c r="T6" s="186" t="s">
        <v>13</v>
      </c>
      <c r="U6" s="191" t="s">
        <v>13</v>
      </c>
      <c r="V6" s="186">
        <v>3</v>
      </c>
      <c r="W6" s="31" t="s">
        <v>13</v>
      </c>
      <c r="X6" s="33">
        <v>0</v>
      </c>
      <c r="Y6" s="34">
        <v>0</v>
      </c>
      <c r="Z6" s="34">
        <v>0</v>
      </c>
      <c r="AA6" s="34">
        <v>0</v>
      </c>
      <c r="AB6" s="34">
        <v>0</v>
      </c>
      <c r="AC6" s="35"/>
      <c r="AD6" s="35"/>
      <c r="AE6" s="22"/>
      <c r="AF6" s="187"/>
      <c r="AG6" s="23"/>
    </row>
    <row r="7" spans="1:33" s="171" customFormat="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202</v>
      </c>
      <c r="E7" s="2">
        <f>LARGE(H7:AB7,1)+LARGE(H7:AB7,2)+LARGE(H7:AB7,3)+LARGE(H7:AB7,4)+LARGE(H7:AB7,5)+F7</f>
        <v>28</v>
      </c>
      <c r="F7" s="239">
        <v>20</v>
      </c>
      <c r="G7" s="30">
        <f>COUNT(H7:W7)</f>
        <v>1</v>
      </c>
      <c r="H7" s="2"/>
      <c r="I7" s="3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>
        <v>8</v>
      </c>
      <c r="U7" s="191" t="s">
        <v>13</v>
      </c>
      <c r="V7" s="186" t="s">
        <v>13</v>
      </c>
      <c r="W7" s="31" t="s">
        <v>13</v>
      </c>
      <c r="X7" s="36">
        <v>0</v>
      </c>
      <c r="Y7" s="37">
        <v>0</v>
      </c>
      <c r="Z7" s="37">
        <v>0</v>
      </c>
      <c r="AA7" s="37">
        <v>0</v>
      </c>
      <c r="AB7" s="37">
        <v>0</v>
      </c>
      <c r="AC7" s="35"/>
      <c r="AD7" s="35"/>
      <c r="AE7" s="22"/>
      <c r="AF7" s="187"/>
      <c r="AG7" s="23"/>
    </row>
    <row r="8" spans="1:33" s="171" customFormat="1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875</v>
      </c>
      <c r="E8" s="2">
        <f>LARGE(H8:AB8,1)+LARGE(H8:AB8,2)+LARGE(H8:AB8,3)+LARGE(H8:AB8,4)+LARGE(H8:AB8,5)+F8</f>
        <v>26</v>
      </c>
      <c r="F8" s="239">
        <v>20</v>
      </c>
      <c r="G8" s="30">
        <f>COUNT(H8:W8)</f>
        <v>1</v>
      </c>
      <c r="H8" s="2"/>
      <c r="I8" s="3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>
        <v>6</v>
      </c>
      <c r="W8" s="31" t="s">
        <v>13</v>
      </c>
      <c r="X8" s="36">
        <v>0</v>
      </c>
      <c r="Y8" s="37">
        <v>0</v>
      </c>
      <c r="Z8" s="37">
        <v>0</v>
      </c>
      <c r="AA8" s="37">
        <v>0</v>
      </c>
      <c r="AB8" s="37">
        <v>0</v>
      </c>
      <c r="AC8" s="35"/>
      <c r="AD8" s="35"/>
      <c r="AE8" s="22"/>
      <c r="AF8" s="187"/>
      <c r="AG8" s="23"/>
    </row>
    <row r="9" spans="1:33" s="171" customFormat="1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1250</v>
      </c>
      <c r="E9" s="2">
        <f>LARGE(H9:AB9,1)+LARGE(H9:AB9,2)+LARGE(H9:AB9,3)+LARGE(H9:AB9,4)+LARGE(H9:AB9,5)+F9</f>
        <v>25</v>
      </c>
      <c r="F9" s="239">
        <v>20</v>
      </c>
      <c r="G9" s="30">
        <f>COUNT(H9:W9)</f>
        <v>1</v>
      </c>
      <c r="H9" s="2"/>
      <c r="I9" s="31" t="s">
        <v>13</v>
      </c>
      <c r="J9" s="186" t="s">
        <v>13</v>
      </c>
      <c r="K9" s="31" t="s">
        <v>13</v>
      </c>
      <c r="L9" s="186">
        <v>5</v>
      </c>
      <c r="M9" s="3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31" t="s">
        <v>13</v>
      </c>
      <c r="X9" s="36">
        <v>0</v>
      </c>
      <c r="Y9" s="37">
        <v>0</v>
      </c>
      <c r="Z9" s="37">
        <v>0</v>
      </c>
      <c r="AA9" s="37">
        <v>0</v>
      </c>
      <c r="AB9" s="37">
        <v>0</v>
      </c>
      <c r="AC9" s="35"/>
      <c r="AD9" s="35"/>
      <c r="AE9" s="22"/>
      <c r="AF9" s="187"/>
      <c r="AG9" s="23"/>
    </row>
    <row r="10" spans="1:33" s="171" customFormat="1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462</v>
      </c>
      <c r="E10" s="2">
        <f>LARGE(H10:AB10,1)+LARGE(H10:AB10,2)+LARGE(H10:AB10,3)+LARGE(H10:AB10,4)+LARGE(H10:AB10,5)+F10</f>
        <v>24</v>
      </c>
      <c r="F10" s="239">
        <v>20</v>
      </c>
      <c r="G10" s="30">
        <f>COUNT(H10:W10)</f>
        <v>1</v>
      </c>
      <c r="H10" s="2"/>
      <c r="I10" s="3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>
        <v>4</v>
      </c>
      <c r="V10" s="186" t="s">
        <v>13</v>
      </c>
      <c r="W10" s="31" t="s">
        <v>13</v>
      </c>
      <c r="X10" s="36">
        <v>0</v>
      </c>
      <c r="Y10" s="37">
        <v>0</v>
      </c>
      <c r="Z10" s="37">
        <v>0</v>
      </c>
      <c r="AA10" s="37">
        <v>0</v>
      </c>
      <c r="AB10" s="37">
        <v>0</v>
      </c>
      <c r="AC10" s="35"/>
      <c r="AD10" s="35"/>
      <c r="AE10" s="22"/>
      <c r="AF10" s="187"/>
      <c r="AG10" s="23"/>
    </row>
    <row r="11" spans="1:33" s="171" customFormat="1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172</v>
      </c>
      <c r="E11" s="2">
        <f>LARGE(H11:AB11,1)+LARGE(H11:AB11,2)+LARGE(H11:AB11,3)+LARGE(H11:AB11,4)+LARGE(H11:AB11,5)+F11</f>
        <v>20</v>
      </c>
      <c r="F11" s="238">
        <v>20</v>
      </c>
      <c r="G11" s="30">
        <f>COUNT(H11:W11)</f>
        <v>0</v>
      </c>
      <c r="H11" s="2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31" t="s">
        <v>13</v>
      </c>
      <c r="X11" s="36">
        <v>0</v>
      </c>
      <c r="Y11" s="37">
        <v>0</v>
      </c>
      <c r="Z11" s="37">
        <v>0</v>
      </c>
      <c r="AA11" s="37">
        <v>0</v>
      </c>
      <c r="AB11" s="37">
        <v>0</v>
      </c>
      <c r="AC11" s="35"/>
      <c r="AD11" s="35"/>
      <c r="AE11" s="22"/>
      <c r="AF11" s="187"/>
      <c r="AG11" s="23"/>
    </row>
    <row r="12" spans="1:33" s="171" customFormat="1" ht="17.149999999999999" customHeight="1" x14ac:dyDescent="0.35">
      <c r="A12" s="61">
        <v>7</v>
      </c>
      <c r="B12" s="30">
        <v>7</v>
      </c>
      <c r="C12" s="30">
        <f>B12-A12</f>
        <v>0</v>
      </c>
      <c r="D12" s="18" t="s">
        <v>234</v>
      </c>
      <c r="E12" s="2">
        <f>LARGE(H12:AB12,1)+LARGE(H12:AB12,2)+LARGE(H12:AB12,3)+LARGE(H12:AB12,4)+LARGE(H12:AB12,5)+F12</f>
        <v>20</v>
      </c>
      <c r="F12" s="239">
        <v>20</v>
      </c>
      <c r="G12" s="30">
        <f>COUNT(H12:W12)</f>
        <v>0</v>
      </c>
      <c r="H12" s="2"/>
      <c r="I12" s="3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31" t="s">
        <v>13</v>
      </c>
      <c r="X12" s="36">
        <v>0</v>
      </c>
      <c r="Y12" s="37">
        <v>0</v>
      </c>
      <c r="Z12" s="37">
        <v>0</v>
      </c>
      <c r="AA12" s="37">
        <v>0</v>
      </c>
      <c r="AB12" s="37">
        <v>0</v>
      </c>
      <c r="AC12" s="35"/>
      <c r="AD12" s="35"/>
      <c r="AE12" s="22"/>
      <c r="AF12" s="187"/>
      <c r="AG12" s="23"/>
    </row>
    <row r="13" spans="1:33" s="171" customFormat="1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394</v>
      </c>
      <c r="E13" s="2">
        <f>LARGE(H13:AB13,1)+LARGE(H13:AB13,2)+LARGE(H13:AB13,3)+LARGE(H13:AB13,4)+LARGE(H13:AB13,5)+F13</f>
        <v>20</v>
      </c>
      <c r="F13" s="239">
        <v>20</v>
      </c>
      <c r="G13" s="30">
        <f>COUNT(H13:W13)</f>
        <v>0</v>
      </c>
      <c r="H13" s="2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31" t="s">
        <v>13</v>
      </c>
      <c r="X13" s="36">
        <v>0</v>
      </c>
      <c r="Y13" s="37">
        <v>0</v>
      </c>
      <c r="Z13" s="37">
        <v>0</v>
      </c>
      <c r="AA13" s="37">
        <v>0</v>
      </c>
      <c r="AB13" s="37">
        <v>0</v>
      </c>
      <c r="AC13" s="35"/>
      <c r="AD13" s="35"/>
      <c r="AE13" s="22"/>
      <c r="AF13" s="187"/>
      <c r="AG13" s="23"/>
    </row>
    <row r="14" spans="1:33" s="171" customFormat="1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480</v>
      </c>
      <c r="E14" s="2">
        <f>LARGE(H14:AB14,1)+LARGE(H14:AB14,2)+LARGE(H14:AB14,3)+LARGE(H14:AB14,4)+LARGE(H14:AB14,5)+F14</f>
        <v>20</v>
      </c>
      <c r="F14" s="239">
        <v>20</v>
      </c>
      <c r="G14" s="30">
        <f>COUNT(H14:W14)</f>
        <v>0</v>
      </c>
      <c r="H14" s="2"/>
      <c r="I14" s="3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31" t="s">
        <v>13</v>
      </c>
      <c r="X14" s="36">
        <v>0</v>
      </c>
      <c r="Y14" s="37">
        <v>0</v>
      </c>
      <c r="Z14" s="37">
        <v>0</v>
      </c>
      <c r="AA14" s="37">
        <v>0</v>
      </c>
      <c r="AB14" s="37">
        <v>0</v>
      </c>
      <c r="AC14" s="35"/>
      <c r="AD14" s="35"/>
      <c r="AE14" s="22"/>
      <c r="AF14" s="187"/>
      <c r="AG14" s="23"/>
    </row>
    <row r="15" spans="1:33" s="171" customFormat="1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474</v>
      </c>
      <c r="E15" s="2">
        <f>LARGE(H15:AB15,1)+LARGE(H15:AB15,2)+LARGE(H15:AB15,3)+LARGE(H15:AB15,4)+LARGE(H15:AB15,5)+F15</f>
        <v>20</v>
      </c>
      <c r="F15" s="239">
        <v>20</v>
      </c>
      <c r="G15" s="30">
        <f>COUNT(H15:W15)</f>
        <v>0</v>
      </c>
      <c r="H15" s="2"/>
      <c r="I15" s="3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31" t="s">
        <v>13</v>
      </c>
      <c r="X15" s="36">
        <v>0</v>
      </c>
      <c r="Y15" s="37">
        <v>0</v>
      </c>
      <c r="Z15" s="37">
        <v>0</v>
      </c>
      <c r="AA15" s="37">
        <v>0</v>
      </c>
      <c r="AB15" s="37">
        <v>0</v>
      </c>
      <c r="AC15" s="35"/>
      <c r="AD15" s="35"/>
      <c r="AE15" s="22"/>
      <c r="AF15" s="187"/>
      <c r="AG15" s="23"/>
    </row>
    <row r="16" spans="1:33" s="171" customFormat="1" ht="17.149999999999999" customHeight="1" x14ac:dyDescent="0.35">
      <c r="A16" s="61">
        <v>11</v>
      </c>
      <c r="B16" s="30">
        <v>11</v>
      </c>
      <c r="C16" s="30">
        <f>B16-A16</f>
        <v>0</v>
      </c>
      <c r="D16" s="18" t="s">
        <v>567</v>
      </c>
      <c r="E16" s="2">
        <f>LARGE(H16:AB16,1)+LARGE(H16:AB16,2)+LARGE(H16:AB16,3)+LARGE(H16:AB16,4)+LARGE(H16:AB16,5)+F16</f>
        <v>20</v>
      </c>
      <c r="F16" s="238">
        <v>20</v>
      </c>
      <c r="G16" s="30">
        <f>COUNT(H16:W16)</f>
        <v>0</v>
      </c>
      <c r="H16" s="2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36">
        <v>0</v>
      </c>
      <c r="Y16" s="37">
        <v>0</v>
      </c>
      <c r="Z16" s="37">
        <v>0</v>
      </c>
      <c r="AA16" s="37">
        <v>0</v>
      </c>
      <c r="AB16" s="37">
        <v>0</v>
      </c>
      <c r="AC16" s="35"/>
      <c r="AD16" s="35"/>
      <c r="AE16" s="22"/>
      <c r="AF16" s="187"/>
      <c r="AG16" s="23"/>
    </row>
    <row r="17" spans="1:33" s="171" customFormat="1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1243</v>
      </c>
      <c r="E17" s="2">
        <f>LARGE(H17:AB17,1)+LARGE(H17:AB17,2)+LARGE(H17:AB17,3)+LARGE(H17:AB17,4)+LARGE(H17:AB17,5)+F17</f>
        <v>20</v>
      </c>
      <c r="F17" s="239">
        <v>20</v>
      </c>
      <c r="G17" s="30">
        <f>COUNT(H17:W17)</f>
        <v>0</v>
      </c>
      <c r="H17" s="2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36">
        <v>0</v>
      </c>
      <c r="Y17" s="37">
        <v>0</v>
      </c>
      <c r="Z17" s="37">
        <v>0</v>
      </c>
      <c r="AA17" s="37">
        <v>0</v>
      </c>
      <c r="AB17" s="37">
        <v>0</v>
      </c>
      <c r="AC17" s="35"/>
      <c r="AD17" s="35"/>
      <c r="AE17" s="22"/>
      <c r="AF17" s="187"/>
      <c r="AG17" s="23"/>
    </row>
    <row r="18" spans="1:33" s="171" customFormat="1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195</v>
      </c>
      <c r="E18" s="2">
        <f>LARGE(H18:AB18,1)+LARGE(H18:AB18,2)+LARGE(H18:AB18,3)+LARGE(H18:AB18,4)+LARGE(H18:AB18,5)+F18</f>
        <v>20</v>
      </c>
      <c r="F18" s="239">
        <v>20</v>
      </c>
      <c r="G18" s="30">
        <f>COUNT(H18:W18)</f>
        <v>0</v>
      </c>
      <c r="H18" s="2"/>
      <c r="I18" s="3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31" t="s">
        <v>13</v>
      </c>
      <c r="X18" s="36">
        <v>0</v>
      </c>
      <c r="Y18" s="37">
        <v>0</v>
      </c>
      <c r="Z18" s="37">
        <v>0</v>
      </c>
      <c r="AA18" s="37">
        <v>0</v>
      </c>
      <c r="AB18" s="37">
        <v>0</v>
      </c>
      <c r="AC18" s="35"/>
      <c r="AD18" s="35"/>
      <c r="AE18" s="22"/>
      <c r="AF18" s="187"/>
      <c r="AG18" s="23"/>
    </row>
    <row r="19" spans="1:33" s="171" customFormat="1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326</v>
      </c>
      <c r="E19" s="2">
        <f>LARGE(H19:AB19,1)+LARGE(H19:AB19,2)+LARGE(H19:AB19,3)+LARGE(H19:AB19,4)+LARGE(H19:AB19,5)+F19</f>
        <v>20</v>
      </c>
      <c r="F19" s="239">
        <v>20</v>
      </c>
      <c r="G19" s="30">
        <f>COUNT(H19:W19)</f>
        <v>0</v>
      </c>
      <c r="H19" s="2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31" t="s">
        <v>13</v>
      </c>
      <c r="X19" s="36">
        <v>0</v>
      </c>
      <c r="Y19" s="37">
        <v>0</v>
      </c>
      <c r="Z19" s="37">
        <v>0</v>
      </c>
      <c r="AA19" s="37">
        <v>0</v>
      </c>
      <c r="AB19" s="37">
        <v>0</v>
      </c>
      <c r="AC19" s="35"/>
      <c r="AD19" s="35"/>
      <c r="AE19" s="22"/>
      <c r="AF19" s="187"/>
      <c r="AG19" s="23"/>
    </row>
    <row r="20" spans="1:33" s="171" customFormat="1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1244</v>
      </c>
      <c r="E20" s="2">
        <f>LARGE(H20:AB20,1)+LARGE(H20:AB20,2)+LARGE(H20:AB20,3)+LARGE(H20:AB20,4)+LARGE(H20:AB20,5)+F20</f>
        <v>20</v>
      </c>
      <c r="F20" s="239">
        <v>20</v>
      </c>
      <c r="G20" s="30">
        <f>COUNT(H20:W20)</f>
        <v>0</v>
      </c>
      <c r="H20" s="2"/>
      <c r="I20" s="3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31" t="s">
        <v>13</v>
      </c>
      <c r="X20" s="36">
        <v>0</v>
      </c>
      <c r="Y20" s="37">
        <v>0</v>
      </c>
      <c r="Z20" s="37">
        <v>0</v>
      </c>
      <c r="AA20" s="37">
        <v>0</v>
      </c>
      <c r="AB20" s="37">
        <v>0</v>
      </c>
      <c r="AC20" s="35"/>
      <c r="AD20" s="35"/>
      <c r="AE20" s="22"/>
      <c r="AF20" s="187"/>
      <c r="AG20" s="23"/>
    </row>
    <row r="21" spans="1:33" s="171" customFormat="1" ht="17.149999999999999" customHeight="1" x14ac:dyDescent="0.35">
      <c r="A21" s="61">
        <v>16</v>
      </c>
      <c r="B21" s="30">
        <v>16</v>
      </c>
      <c r="C21" s="30">
        <f>B21-A21</f>
        <v>0</v>
      </c>
      <c r="D21" s="18" t="s">
        <v>1245</v>
      </c>
      <c r="E21" s="2">
        <f>LARGE(H21:AB21,1)+LARGE(H21:AB21,2)+LARGE(H21:AB21,3)+LARGE(H21:AB21,4)+LARGE(H21:AB21,5)+F21</f>
        <v>20</v>
      </c>
      <c r="F21" s="238">
        <v>20</v>
      </c>
      <c r="G21" s="30">
        <f>COUNT(H21:W21)</f>
        <v>0</v>
      </c>
      <c r="H21" s="2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31" t="s">
        <v>13</v>
      </c>
      <c r="X21" s="36">
        <v>0</v>
      </c>
      <c r="Y21" s="37">
        <v>0</v>
      </c>
      <c r="Z21" s="37">
        <v>0</v>
      </c>
      <c r="AA21" s="37">
        <v>0</v>
      </c>
      <c r="AB21" s="37">
        <v>0</v>
      </c>
      <c r="AC21" s="35"/>
      <c r="AD21" s="35"/>
      <c r="AE21" s="22"/>
      <c r="AF21" s="187"/>
      <c r="AG21" s="23"/>
    </row>
    <row r="22" spans="1:33" s="171" customFormat="1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1246</v>
      </c>
      <c r="E22" s="2">
        <f>LARGE(H22:AB22,1)+LARGE(H22:AB22,2)+LARGE(H22:AB22,3)+LARGE(H22:AB22,4)+LARGE(H22:AB22,5)+F22</f>
        <v>20</v>
      </c>
      <c r="F22" s="238">
        <v>20</v>
      </c>
      <c r="G22" s="30">
        <f>COUNT(H22:W22)</f>
        <v>0</v>
      </c>
      <c r="H22" s="2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31" t="s">
        <v>13</v>
      </c>
      <c r="X22" s="36">
        <v>0</v>
      </c>
      <c r="Y22" s="37">
        <v>0</v>
      </c>
      <c r="Z22" s="37">
        <v>0</v>
      </c>
      <c r="AA22" s="37">
        <v>0</v>
      </c>
      <c r="AB22" s="37">
        <v>0</v>
      </c>
      <c r="AC22" s="35"/>
      <c r="AD22" s="35"/>
      <c r="AE22" s="22"/>
      <c r="AF22" s="187"/>
      <c r="AG22" s="23"/>
    </row>
    <row r="23" spans="1:33" s="171" customFormat="1" ht="17.149999999999999" customHeight="1" x14ac:dyDescent="0.35">
      <c r="A23" s="61">
        <v>18</v>
      </c>
      <c r="B23" s="30">
        <v>18</v>
      </c>
      <c r="C23" s="30">
        <f>B23-A23</f>
        <v>0</v>
      </c>
      <c r="D23" s="18" t="s">
        <v>1247</v>
      </c>
      <c r="E23" s="2">
        <f>LARGE(H23:AB23,1)+LARGE(H23:AB23,2)+LARGE(H23:AB23,3)+LARGE(H23:AB23,4)+LARGE(H23:AB23,5)+F23</f>
        <v>20</v>
      </c>
      <c r="F23" s="238">
        <v>20</v>
      </c>
      <c r="G23" s="30">
        <f>COUNT(H23:W23)</f>
        <v>0</v>
      </c>
      <c r="H23" s="2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31" t="s">
        <v>13</v>
      </c>
      <c r="X23" s="36">
        <v>0</v>
      </c>
      <c r="Y23" s="37">
        <v>0</v>
      </c>
      <c r="Z23" s="37">
        <v>0</v>
      </c>
      <c r="AA23" s="37">
        <v>0</v>
      </c>
      <c r="AB23" s="37">
        <v>0</v>
      </c>
      <c r="AC23" s="35"/>
      <c r="AD23" s="35"/>
      <c r="AE23" s="22"/>
      <c r="AF23" s="187"/>
      <c r="AG23" s="23"/>
    </row>
    <row r="24" spans="1:33" s="171" customFormat="1" ht="17.149999999999999" customHeight="1" x14ac:dyDescent="0.35">
      <c r="A24" s="61">
        <v>19</v>
      </c>
      <c r="B24" s="30">
        <v>19</v>
      </c>
      <c r="C24" s="30">
        <f>B24-A24</f>
        <v>0</v>
      </c>
      <c r="D24" s="18" t="s">
        <v>1248</v>
      </c>
      <c r="E24" s="2">
        <f>LARGE(H24:AB24,1)+LARGE(H24:AB24,2)+LARGE(H24:AB24,3)+LARGE(H24:AB24,4)+LARGE(H24:AB24,5)+F24</f>
        <v>20</v>
      </c>
      <c r="F24" s="238">
        <v>20</v>
      </c>
      <c r="G24" s="30">
        <f>COUNT(H24:W24)</f>
        <v>0</v>
      </c>
      <c r="H24" s="2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36">
        <v>0</v>
      </c>
      <c r="Y24" s="37">
        <v>0</v>
      </c>
      <c r="Z24" s="37">
        <v>0</v>
      </c>
      <c r="AA24" s="37">
        <v>0</v>
      </c>
      <c r="AB24" s="37">
        <v>0</v>
      </c>
      <c r="AC24" s="35"/>
      <c r="AD24" s="35"/>
      <c r="AE24" s="22"/>
      <c r="AF24" s="187"/>
      <c r="AG24" s="23"/>
    </row>
    <row r="25" spans="1:33" s="171" customFormat="1" ht="17.149999999999999" customHeight="1" x14ac:dyDescent="0.35">
      <c r="A25" s="61">
        <v>20</v>
      </c>
      <c r="B25" s="30">
        <v>20</v>
      </c>
      <c r="C25" s="30">
        <f>B25-A25</f>
        <v>0</v>
      </c>
      <c r="D25" s="18" t="s">
        <v>1249</v>
      </c>
      <c r="E25" s="2">
        <f>LARGE(H25:AB25,1)+LARGE(H25:AB25,2)+LARGE(H25:AB25,3)+LARGE(H25:AB25,4)+LARGE(H25:AB25,5)+F25</f>
        <v>20</v>
      </c>
      <c r="F25" s="239">
        <v>20</v>
      </c>
      <c r="G25" s="30">
        <f>COUNT(H25:W25)</f>
        <v>0</v>
      </c>
      <c r="H25" s="2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36">
        <v>0</v>
      </c>
      <c r="Y25" s="37">
        <v>0</v>
      </c>
      <c r="Z25" s="37">
        <v>0</v>
      </c>
      <c r="AA25" s="37">
        <v>0</v>
      </c>
      <c r="AB25" s="37">
        <v>0</v>
      </c>
      <c r="AC25" s="35"/>
      <c r="AD25" s="35"/>
      <c r="AE25" s="22"/>
      <c r="AF25" s="187"/>
      <c r="AG25" s="23"/>
    </row>
    <row r="26" spans="1:33" s="171" customFormat="1" ht="17.149999999999999" customHeight="1" x14ac:dyDescent="0.35">
      <c r="A26" s="61">
        <v>21</v>
      </c>
      <c r="B26" s="30">
        <v>21</v>
      </c>
      <c r="C26" s="30">
        <f>B26-A26</f>
        <v>0</v>
      </c>
      <c r="D26" s="18" t="s">
        <v>1251</v>
      </c>
      <c r="E26" s="2">
        <f>LARGE(H26:AB26,1)+LARGE(H26:AB26,2)+LARGE(H26:AB26,3)+LARGE(H26:AB26,4)+LARGE(H26:AB26,5)+F26</f>
        <v>20</v>
      </c>
      <c r="F26" s="238">
        <v>20</v>
      </c>
      <c r="G26" s="30">
        <f>COUNT(H26:W26)</f>
        <v>0</v>
      </c>
      <c r="H26" s="2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36">
        <v>0</v>
      </c>
      <c r="Y26" s="37">
        <v>0</v>
      </c>
      <c r="Z26" s="37">
        <v>0</v>
      </c>
      <c r="AA26" s="37">
        <v>0</v>
      </c>
      <c r="AB26" s="37">
        <v>0</v>
      </c>
      <c r="AC26" s="35"/>
      <c r="AD26" s="35"/>
      <c r="AE26" s="22"/>
      <c r="AF26" s="187"/>
      <c r="AG26" s="23"/>
    </row>
    <row r="27" spans="1:33" s="171" customFormat="1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1252</v>
      </c>
      <c r="E27" s="2">
        <f>LARGE(H27:AB27,1)+LARGE(H27:AB27,2)+LARGE(H27:AB27,3)+LARGE(H27:AB27,4)+LARGE(H27:AB27,5)+F27</f>
        <v>20</v>
      </c>
      <c r="F27" s="239">
        <v>20</v>
      </c>
      <c r="G27" s="30">
        <f>COUNT(H27:W27)</f>
        <v>0</v>
      </c>
      <c r="H27" s="2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31" t="s">
        <v>13</v>
      </c>
      <c r="X27" s="36">
        <v>0</v>
      </c>
      <c r="Y27" s="37">
        <v>0</v>
      </c>
      <c r="Z27" s="37">
        <v>0</v>
      </c>
      <c r="AA27" s="37">
        <v>0</v>
      </c>
      <c r="AB27" s="37">
        <v>0</v>
      </c>
      <c r="AC27" s="35"/>
      <c r="AD27" s="35"/>
      <c r="AE27" s="22"/>
      <c r="AF27" s="187"/>
      <c r="AG27" s="23"/>
    </row>
    <row r="28" spans="1:33" s="171" customFormat="1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801</v>
      </c>
      <c r="E28" s="2">
        <f>LARGE(H28:AB28,1)+LARGE(H28:AB28,2)+LARGE(H28:AB28,3)+LARGE(H28:AB28,4)+LARGE(H28:AB28,5)+F28</f>
        <v>20</v>
      </c>
      <c r="F28" s="239">
        <v>20</v>
      </c>
      <c r="G28" s="30">
        <f>COUNT(H28:W28)</f>
        <v>0</v>
      </c>
      <c r="H28" s="2"/>
      <c r="I28" s="3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36">
        <v>0</v>
      </c>
      <c r="Y28" s="37">
        <v>0</v>
      </c>
      <c r="Z28" s="37">
        <v>0</v>
      </c>
      <c r="AA28" s="37">
        <v>0</v>
      </c>
      <c r="AB28" s="37">
        <v>0</v>
      </c>
      <c r="AC28" s="35"/>
      <c r="AD28" s="35"/>
      <c r="AE28" s="22"/>
      <c r="AF28" s="187"/>
      <c r="AG28" s="23"/>
    </row>
    <row r="29" spans="1:33" s="171" customFormat="1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1258</v>
      </c>
      <c r="E29" s="2">
        <f>LARGE(H29:AB29,1)+LARGE(H29:AB29,2)+LARGE(H29:AB29,3)+LARGE(H29:AB29,4)+LARGE(H29:AB29,5)+F29</f>
        <v>20</v>
      </c>
      <c r="F29" s="239">
        <v>20</v>
      </c>
      <c r="G29" s="30">
        <f>COUNT(H29:W29)</f>
        <v>0</v>
      </c>
      <c r="H29" s="2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36">
        <v>0</v>
      </c>
      <c r="Y29" s="37">
        <v>0</v>
      </c>
      <c r="Z29" s="37">
        <v>0</v>
      </c>
      <c r="AA29" s="37">
        <v>0</v>
      </c>
      <c r="AB29" s="37">
        <v>0</v>
      </c>
      <c r="AC29" s="35"/>
      <c r="AD29" s="35"/>
      <c r="AE29" s="22"/>
      <c r="AF29" s="187"/>
      <c r="AG29" s="23"/>
    </row>
    <row r="30" spans="1:33" s="171" customFormat="1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1253</v>
      </c>
      <c r="E30" s="2">
        <f>LARGE(H30:AB30,1)+LARGE(H30:AB30,2)+LARGE(H30:AB30,3)+LARGE(H30:AB30,4)+LARGE(H30:AB30,5)+F30</f>
        <v>20</v>
      </c>
      <c r="F30" s="239">
        <v>20</v>
      </c>
      <c r="G30" s="30">
        <f>COUNT(H30:W30)</f>
        <v>0</v>
      </c>
      <c r="H30" s="2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/>
      <c r="V30" s="186" t="s">
        <v>13</v>
      </c>
      <c r="W30" s="31" t="s">
        <v>13</v>
      </c>
      <c r="X30" s="36">
        <v>0</v>
      </c>
      <c r="Y30" s="37">
        <v>0</v>
      </c>
      <c r="Z30" s="37">
        <v>0</v>
      </c>
      <c r="AA30" s="37">
        <v>0</v>
      </c>
      <c r="AB30" s="37">
        <v>0</v>
      </c>
      <c r="AC30" s="35"/>
      <c r="AD30" s="35"/>
      <c r="AE30" s="22"/>
      <c r="AF30" s="187"/>
      <c r="AG30" s="23"/>
    </row>
    <row r="31" spans="1:33" s="171" customFormat="1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1254</v>
      </c>
      <c r="E31" s="2">
        <f>LARGE(H31:AB31,1)+LARGE(H31:AB31,2)+LARGE(H31:AB31,3)+LARGE(H31:AB31,4)+LARGE(H31:AB31,5)+F31</f>
        <v>20</v>
      </c>
      <c r="F31" s="238">
        <v>20</v>
      </c>
      <c r="G31" s="30">
        <f>COUNT(H31:W31)</f>
        <v>0</v>
      </c>
      <c r="H31" s="2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36">
        <v>0</v>
      </c>
      <c r="Y31" s="37">
        <v>0</v>
      </c>
      <c r="Z31" s="37">
        <v>0</v>
      </c>
      <c r="AA31" s="37">
        <v>0</v>
      </c>
      <c r="AB31" s="37">
        <v>0</v>
      </c>
      <c r="AC31" s="35"/>
      <c r="AD31" s="35"/>
      <c r="AE31" s="22"/>
      <c r="AF31" s="187"/>
      <c r="AG31" s="23"/>
    </row>
    <row r="32" spans="1:33" s="171" customFormat="1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1255</v>
      </c>
      <c r="E32" s="2">
        <f>LARGE(H32:AB32,1)+LARGE(H32:AB32,2)+LARGE(H32:AB32,3)+LARGE(H32:AB32,4)+LARGE(H32:AB32,5)+F32</f>
        <v>20</v>
      </c>
      <c r="F32" s="238">
        <v>20</v>
      </c>
      <c r="G32" s="30">
        <f>COUNT(H32:W32)</f>
        <v>0</v>
      </c>
      <c r="H32" s="2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31" t="s">
        <v>13</v>
      </c>
      <c r="X32" s="36">
        <v>0</v>
      </c>
      <c r="Y32" s="37">
        <v>0</v>
      </c>
      <c r="Z32" s="37">
        <v>0</v>
      </c>
      <c r="AA32" s="37">
        <v>0</v>
      </c>
      <c r="AB32" s="37">
        <v>0</v>
      </c>
      <c r="AC32" s="35"/>
      <c r="AD32" s="35"/>
      <c r="AE32" s="22"/>
      <c r="AF32" s="187"/>
      <c r="AG32" s="23"/>
    </row>
    <row r="33" spans="1:33" s="171" customFormat="1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1256</v>
      </c>
      <c r="E33" s="2">
        <f>LARGE(H33:AB33,1)+LARGE(H33:AB33,2)+LARGE(H33:AB33,3)+LARGE(H33:AB33,4)+LARGE(H33:AB33,5)+F33</f>
        <v>20</v>
      </c>
      <c r="F33" s="238">
        <v>20</v>
      </c>
      <c r="G33" s="30">
        <f>COUNT(H33:W33)</f>
        <v>0</v>
      </c>
      <c r="H33" s="2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36">
        <v>0</v>
      </c>
      <c r="Y33" s="37">
        <v>0</v>
      </c>
      <c r="Z33" s="37">
        <v>0</v>
      </c>
      <c r="AA33" s="37">
        <v>0</v>
      </c>
      <c r="AB33" s="37">
        <v>0</v>
      </c>
      <c r="AC33" s="35"/>
      <c r="AD33" s="35"/>
      <c r="AE33" s="22"/>
      <c r="AF33" s="187"/>
      <c r="AG33" s="23"/>
    </row>
    <row r="34" spans="1:33" s="171" customFormat="1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1257</v>
      </c>
      <c r="E34" s="2">
        <f>LARGE(H34:AB34,1)+LARGE(H34:AB34,2)+LARGE(H34:AB34,3)+LARGE(H34:AB34,4)+LARGE(H34:AB34,5)+F34</f>
        <v>20</v>
      </c>
      <c r="F34" s="239">
        <v>20</v>
      </c>
      <c r="G34" s="30">
        <f>COUNT(H34:W34)</f>
        <v>0</v>
      </c>
      <c r="H34" s="2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36">
        <v>0</v>
      </c>
      <c r="Y34" s="37">
        <v>0</v>
      </c>
      <c r="Z34" s="37">
        <v>0</v>
      </c>
      <c r="AA34" s="37">
        <v>0</v>
      </c>
      <c r="AB34" s="37">
        <v>0</v>
      </c>
      <c r="AC34" s="35"/>
      <c r="AD34" s="35"/>
      <c r="AE34" s="22"/>
      <c r="AF34" s="187"/>
      <c r="AG34" s="23"/>
    </row>
    <row r="35" spans="1:33" s="171" customFormat="1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1018</v>
      </c>
      <c r="E35" s="2">
        <f>LARGE(H35:AB35,1)+LARGE(H35:AB35,2)+LARGE(H35:AB35,3)+LARGE(H35:AB35,4)+LARGE(H35:AB35,5)+F35</f>
        <v>18</v>
      </c>
      <c r="F35" s="239"/>
      <c r="G35" s="30">
        <f>COUNT(H35:W35)</f>
        <v>1</v>
      </c>
      <c r="H35" s="2"/>
      <c r="I35" s="3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>
        <v>18</v>
      </c>
      <c r="U35" s="191" t="s">
        <v>13</v>
      </c>
      <c r="V35" s="186" t="s">
        <v>13</v>
      </c>
      <c r="W35" s="31" t="s">
        <v>13</v>
      </c>
      <c r="X35" s="36">
        <v>0</v>
      </c>
      <c r="Y35" s="37">
        <v>0</v>
      </c>
      <c r="Z35" s="37">
        <v>0</v>
      </c>
      <c r="AA35" s="37">
        <v>0</v>
      </c>
      <c r="AB35" s="37">
        <v>0</v>
      </c>
      <c r="AC35" s="35"/>
      <c r="AD35" s="35"/>
      <c r="AE35" s="22"/>
      <c r="AF35" s="187"/>
      <c r="AG35" s="23"/>
    </row>
    <row r="36" spans="1:33" s="171" customFormat="1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167</v>
      </c>
      <c r="E36" s="2">
        <f>LARGE(H36:AB36,1)+LARGE(H36:AB36,2)+LARGE(H36:AB36,3)+LARGE(H36:AB36,4)+LARGE(H36:AB36,5)+F36</f>
        <v>14</v>
      </c>
      <c r="F36" s="239"/>
      <c r="G36" s="30">
        <f>COUNT(H36:W36)</f>
        <v>1</v>
      </c>
      <c r="H36" s="2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>
        <v>14</v>
      </c>
      <c r="U36" s="191" t="s">
        <v>13</v>
      </c>
      <c r="V36" s="186" t="s">
        <v>13</v>
      </c>
      <c r="W36" s="31" t="s">
        <v>13</v>
      </c>
      <c r="X36" s="36">
        <v>0</v>
      </c>
      <c r="Y36" s="37">
        <v>0</v>
      </c>
      <c r="Z36" s="37">
        <v>0</v>
      </c>
      <c r="AA36" s="37">
        <v>0</v>
      </c>
      <c r="AB36" s="37">
        <v>0</v>
      </c>
      <c r="AC36" s="35"/>
      <c r="AD36" s="35"/>
      <c r="AE36" s="22"/>
      <c r="AF36" s="187"/>
      <c r="AG36" s="23"/>
    </row>
    <row r="37" spans="1:33" s="171" customFormat="1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842</v>
      </c>
      <c r="E37" s="2">
        <f>LARGE(H37:AB37,1)+LARGE(H37:AB37,2)+LARGE(H37:AB37,3)+LARGE(H37:AB37,4)+LARGE(H37:AB37,5)+F37</f>
        <v>12</v>
      </c>
      <c r="F37" s="239"/>
      <c r="G37" s="30">
        <f>COUNT(H37:W37)</f>
        <v>1</v>
      </c>
      <c r="H37" s="2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>
        <v>12</v>
      </c>
      <c r="V37" s="186" t="s">
        <v>13</v>
      </c>
      <c r="W37" s="31" t="s">
        <v>13</v>
      </c>
      <c r="X37" s="36">
        <v>0</v>
      </c>
      <c r="Y37" s="37">
        <v>0</v>
      </c>
      <c r="Z37" s="37">
        <v>0</v>
      </c>
      <c r="AA37" s="37">
        <v>0</v>
      </c>
      <c r="AB37" s="37">
        <v>0</v>
      </c>
      <c r="AC37" s="35"/>
      <c r="AD37" s="35"/>
      <c r="AE37" s="22"/>
      <c r="AF37" s="187"/>
      <c r="AG37" s="23"/>
    </row>
    <row r="38" spans="1:33" s="171" customFormat="1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171</v>
      </c>
      <c r="E38" s="2">
        <f>LARGE(H38:AB38,1)+LARGE(H38:AB38,2)+LARGE(H38:AB38,3)+LARGE(H38:AB38,4)+LARGE(H38:AB38,5)+F38</f>
        <v>12</v>
      </c>
      <c r="F38" s="238"/>
      <c r="G38" s="30">
        <f>COUNT(H38:W38)</f>
        <v>1</v>
      </c>
      <c r="H38" s="2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>
        <v>12</v>
      </c>
      <c r="U38" s="191" t="s">
        <v>13</v>
      </c>
      <c r="V38" s="186" t="s">
        <v>13</v>
      </c>
      <c r="W38" s="31" t="s">
        <v>13</v>
      </c>
      <c r="X38" s="36">
        <v>0</v>
      </c>
      <c r="Y38" s="37">
        <v>0</v>
      </c>
      <c r="Z38" s="37">
        <v>0</v>
      </c>
      <c r="AA38" s="37">
        <v>0</v>
      </c>
      <c r="AB38" s="37">
        <v>0</v>
      </c>
      <c r="AC38" s="35"/>
      <c r="AD38" s="35"/>
      <c r="AE38" s="22"/>
      <c r="AF38" s="187"/>
      <c r="AG38" s="23"/>
    </row>
    <row r="39" spans="1:33" s="171" customFormat="1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890</v>
      </c>
      <c r="E39" s="2">
        <f>LARGE(H39:AB39,1)+LARGE(H39:AB39,2)+LARGE(H39:AB39,3)+LARGE(H39:AB39,4)+LARGE(H39:AB39,5)+F39</f>
        <v>10</v>
      </c>
      <c r="F39" s="239"/>
      <c r="G39" s="30">
        <f>COUNT(H39:W39)</f>
        <v>1</v>
      </c>
      <c r="H39" s="2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>
        <v>10</v>
      </c>
      <c r="V39" s="186" t="s">
        <v>13</v>
      </c>
      <c r="W39" s="31" t="s">
        <v>13</v>
      </c>
      <c r="X39" s="36">
        <v>0</v>
      </c>
      <c r="Y39" s="37">
        <v>0</v>
      </c>
      <c r="Z39" s="37">
        <v>0</v>
      </c>
      <c r="AA39" s="37">
        <v>0</v>
      </c>
      <c r="AB39" s="37">
        <v>0</v>
      </c>
      <c r="AC39" s="35"/>
      <c r="AD39" s="35"/>
      <c r="AE39" s="22"/>
      <c r="AF39" s="187"/>
      <c r="AG39" s="23"/>
    </row>
    <row r="40" spans="1:33" s="171" customFormat="1" ht="17.149999999999999" customHeight="1" x14ac:dyDescent="0.35">
      <c r="A40" s="61">
        <v>35</v>
      </c>
      <c r="B40" s="30">
        <v>35</v>
      </c>
      <c r="C40" s="30">
        <f>B40-A40</f>
        <v>0</v>
      </c>
      <c r="D40" s="18" t="s">
        <v>170</v>
      </c>
      <c r="E40" s="2">
        <f>LARGE(H40:AB40,1)+LARGE(H40:AB40,2)+LARGE(H40:AB40,3)+LARGE(H40:AB40,4)+LARGE(H40:AB40,5)+F40</f>
        <v>10</v>
      </c>
      <c r="F40" s="238"/>
      <c r="G40" s="30">
        <f>COUNT(H40:W40)</f>
        <v>1</v>
      </c>
      <c r="H40" s="2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>
        <v>10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36">
        <v>0</v>
      </c>
      <c r="Y40" s="37">
        <v>0</v>
      </c>
      <c r="Z40" s="37">
        <v>0</v>
      </c>
      <c r="AA40" s="37">
        <v>0</v>
      </c>
      <c r="AB40" s="37">
        <v>0</v>
      </c>
      <c r="AC40" s="35"/>
      <c r="AD40" s="35"/>
      <c r="AE40" s="22"/>
      <c r="AF40" s="187"/>
      <c r="AG40" s="23"/>
    </row>
    <row r="41" spans="1:33" s="171" customFormat="1" ht="17.149999999999999" customHeight="1" x14ac:dyDescent="0.35">
      <c r="A41" s="61">
        <v>36</v>
      </c>
      <c r="B41" s="30">
        <v>36</v>
      </c>
      <c r="C41" s="30">
        <f>B41-A41</f>
        <v>0</v>
      </c>
      <c r="D41" s="18" t="s">
        <v>169</v>
      </c>
      <c r="E41" s="2">
        <f>LARGE(H41:AB41,1)+LARGE(H41:AB41,2)+LARGE(H41:AB41,3)+LARGE(H41:AB41,4)+LARGE(H41:AB41,5)+F41</f>
        <v>10</v>
      </c>
      <c r="F41" s="238"/>
      <c r="G41" s="30">
        <f>COUNT(H41:W41)</f>
        <v>1</v>
      </c>
      <c r="H41" s="2"/>
      <c r="I41" s="3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>
        <v>10</v>
      </c>
      <c r="U41" s="191" t="s">
        <v>13</v>
      </c>
      <c r="V41" s="186" t="s">
        <v>13</v>
      </c>
      <c r="W41" s="31" t="s">
        <v>13</v>
      </c>
      <c r="X41" s="36">
        <v>0</v>
      </c>
      <c r="Y41" s="37">
        <v>0</v>
      </c>
      <c r="Z41" s="37">
        <v>0</v>
      </c>
      <c r="AA41" s="37">
        <v>0</v>
      </c>
      <c r="AB41" s="37">
        <v>0</v>
      </c>
      <c r="AC41" s="35"/>
      <c r="AD41" s="35"/>
      <c r="AE41" s="22"/>
      <c r="AF41" s="187"/>
      <c r="AG41" s="23"/>
    </row>
    <row r="42" spans="1:33" s="171" customFormat="1" ht="17.149999999999999" customHeight="1" x14ac:dyDescent="0.35">
      <c r="A42" s="61">
        <v>37</v>
      </c>
      <c r="B42" s="30">
        <v>37</v>
      </c>
      <c r="C42" s="30">
        <f>B42-A42</f>
        <v>0</v>
      </c>
      <c r="D42" s="18" t="s">
        <v>551</v>
      </c>
      <c r="E42" s="2">
        <f>LARGE(H42:AB42,1)+LARGE(H42:AB42,2)+LARGE(H42:AB42,3)+LARGE(H42:AB42,4)+LARGE(H42:AB42,5)+F42</f>
        <v>8</v>
      </c>
      <c r="F42" s="239"/>
      <c r="G42" s="30">
        <f>COUNT(H42:W42)</f>
        <v>1</v>
      </c>
      <c r="H42" s="2"/>
      <c r="I42" s="3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>
        <v>8</v>
      </c>
      <c r="V42" s="186" t="s">
        <v>13</v>
      </c>
      <c r="W42" s="31" t="s">
        <v>13</v>
      </c>
      <c r="X42" s="36">
        <v>0</v>
      </c>
      <c r="Y42" s="37">
        <v>0</v>
      </c>
      <c r="Z42" s="37">
        <v>0</v>
      </c>
      <c r="AA42" s="37">
        <v>0</v>
      </c>
      <c r="AB42" s="37">
        <v>0</v>
      </c>
      <c r="AC42" s="35"/>
      <c r="AD42" s="35"/>
      <c r="AE42" s="22"/>
      <c r="AF42" s="187"/>
      <c r="AG42" s="23"/>
    </row>
    <row r="43" spans="1:33" s="171" customFormat="1" ht="17.149999999999999" customHeight="1" x14ac:dyDescent="0.35">
      <c r="A43" s="61">
        <v>38</v>
      </c>
      <c r="B43" s="30">
        <v>38</v>
      </c>
      <c r="C43" s="30">
        <f>B43-A43</f>
        <v>0</v>
      </c>
      <c r="D43" s="18" t="s">
        <v>772</v>
      </c>
      <c r="E43" s="2">
        <f>LARGE(H43:AB43,1)+LARGE(H43:AB43,2)+LARGE(H43:AB43,3)+LARGE(H43:AB43,4)+LARGE(H43:AB43,5)+F43</f>
        <v>8</v>
      </c>
      <c r="F43" s="239"/>
      <c r="G43" s="30">
        <f>COUNT(H43:W43)</f>
        <v>1</v>
      </c>
      <c r="H43" s="2"/>
      <c r="I43" s="3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>
        <v>8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36">
        <v>0</v>
      </c>
      <c r="Y43" s="37">
        <v>0</v>
      </c>
      <c r="Z43" s="37">
        <v>0</v>
      </c>
      <c r="AA43" s="37">
        <v>0</v>
      </c>
      <c r="AB43" s="37">
        <v>0</v>
      </c>
      <c r="AC43" s="35"/>
      <c r="AD43" s="35"/>
      <c r="AE43" s="22"/>
      <c r="AF43" s="187"/>
      <c r="AG43" s="23"/>
    </row>
    <row r="44" spans="1:33" s="171" customFormat="1" ht="17.149999999999999" customHeight="1" x14ac:dyDescent="0.35">
      <c r="A44" s="61">
        <v>39</v>
      </c>
      <c r="B44" s="30">
        <v>39</v>
      </c>
      <c r="C44" s="30">
        <f>B44-A44</f>
        <v>0</v>
      </c>
      <c r="D44" s="18" t="s">
        <v>762</v>
      </c>
      <c r="E44" s="2">
        <f>LARGE(H44:AB44,1)+LARGE(H44:AB44,2)+LARGE(H44:AB44,3)+LARGE(H44:AB44,4)+LARGE(H44:AB44,5)+F44</f>
        <v>7</v>
      </c>
      <c r="F44" s="239"/>
      <c r="G44" s="30">
        <f>COUNT(H44:W44)</f>
        <v>2</v>
      </c>
      <c r="H44" s="2"/>
      <c r="I44" s="3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>
        <v>1</v>
      </c>
      <c r="U44" s="191">
        <v>6</v>
      </c>
      <c r="V44" s="186" t="s">
        <v>13</v>
      </c>
      <c r="W44" s="31" t="s">
        <v>13</v>
      </c>
      <c r="X44" s="36">
        <v>0</v>
      </c>
      <c r="Y44" s="37">
        <v>0</v>
      </c>
      <c r="Z44" s="37">
        <v>0</v>
      </c>
      <c r="AA44" s="37">
        <v>0</v>
      </c>
      <c r="AB44" s="37">
        <v>0</v>
      </c>
      <c r="AC44" s="35"/>
      <c r="AD44" s="35"/>
      <c r="AE44" s="22"/>
      <c r="AF44" s="187"/>
      <c r="AG44" s="23"/>
    </row>
    <row r="45" spans="1:33" s="171" customFormat="1" ht="17.149999999999999" customHeight="1" x14ac:dyDescent="0.35">
      <c r="A45" s="61">
        <v>40</v>
      </c>
      <c r="B45" s="30">
        <v>40</v>
      </c>
      <c r="C45" s="30">
        <f>B45-A45</f>
        <v>0</v>
      </c>
      <c r="D45" s="18" t="s">
        <v>671</v>
      </c>
      <c r="E45" s="2">
        <f>LARGE(H45:AB45,1)+LARGE(H45:AB45,2)+LARGE(H45:AB45,3)+LARGE(H45:AB45,4)+LARGE(H45:AB45,5)+F45</f>
        <v>7</v>
      </c>
      <c r="F45" s="239"/>
      <c r="G45" s="30">
        <f>COUNT(H45:W45)</f>
        <v>2</v>
      </c>
      <c r="H45" s="2"/>
      <c r="I45" s="3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>
        <v>4</v>
      </c>
      <c r="S45" s="191" t="s">
        <v>13</v>
      </c>
      <c r="T45" s="186">
        <v>3</v>
      </c>
      <c r="U45" s="191" t="s">
        <v>13</v>
      </c>
      <c r="V45" s="186" t="s">
        <v>13</v>
      </c>
      <c r="W45" s="31" t="s">
        <v>13</v>
      </c>
      <c r="X45" s="36">
        <v>0</v>
      </c>
      <c r="Y45" s="37">
        <v>0</v>
      </c>
      <c r="Z45" s="37">
        <v>0</v>
      </c>
      <c r="AA45" s="37">
        <v>0</v>
      </c>
      <c r="AB45" s="37">
        <v>0</v>
      </c>
      <c r="AC45" s="35"/>
      <c r="AD45" s="35"/>
      <c r="AE45" s="22"/>
      <c r="AF45" s="187"/>
      <c r="AG45" s="23"/>
    </row>
    <row r="46" spans="1:33" s="171" customFormat="1" ht="17.149999999999999" customHeight="1" x14ac:dyDescent="0.35">
      <c r="A46" s="61">
        <v>41</v>
      </c>
      <c r="B46" s="30">
        <v>41</v>
      </c>
      <c r="C46" s="30">
        <f>B46-A46</f>
        <v>0</v>
      </c>
      <c r="D46" s="18" t="s">
        <v>325</v>
      </c>
      <c r="E46" s="2">
        <f>LARGE(H46:AB46,1)+LARGE(H46:AB46,2)+LARGE(H46:AB46,3)+LARGE(H46:AB46,4)+LARGE(H46:AB46,5)+F46</f>
        <v>6</v>
      </c>
      <c r="F46" s="238"/>
      <c r="G46" s="30">
        <f>COUNT(H46:W46)</f>
        <v>1</v>
      </c>
      <c r="H46" s="2"/>
      <c r="I46" s="3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>
        <v>6</v>
      </c>
      <c r="U46" s="191" t="s">
        <v>13</v>
      </c>
      <c r="V46" s="186" t="s">
        <v>13</v>
      </c>
      <c r="W46" s="31" t="s">
        <v>13</v>
      </c>
      <c r="X46" s="36">
        <v>0</v>
      </c>
      <c r="Y46" s="37">
        <v>0</v>
      </c>
      <c r="Z46" s="37">
        <v>0</v>
      </c>
      <c r="AA46" s="37">
        <v>0</v>
      </c>
      <c r="AB46" s="37">
        <v>0</v>
      </c>
      <c r="AC46" s="35"/>
      <c r="AD46" s="35"/>
      <c r="AE46" s="22"/>
      <c r="AF46" s="187"/>
      <c r="AG46" s="23"/>
    </row>
    <row r="47" spans="1:33" s="171" customFormat="1" ht="17.149999999999999" customHeight="1" x14ac:dyDescent="0.35">
      <c r="A47" s="61">
        <v>42</v>
      </c>
      <c r="B47" s="30">
        <v>42</v>
      </c>
      <c r="C47" s="30">
        <f>B47-A47</f>
        <v>0</v>
      </c>
      <c r="D47" s="18" t="s">
        <v>670</v>
      </c>
      <c r="E47" s="2">
        <f>LARGE(H47:AB47,1)+LARGE(H47:AB47,2)+LARGE(H47:AB47,3)+LARGE(H47:AB47,4)+LARGE(H47:AB47,5)+F47</f>
        <v>6</v>
      </c>
      <c r="F47" s="239"/>
      <c r="G47" s="30">
        <f>COUNT(H47:W47)</f>
        <v>1</v>
      </c>
      <c r="H47" s="2"/>
      <c r="I47" s="3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>
        <v>6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36">
        <v>0</v>
      </c>
      <c r="Y47" s="37">
        <v>0</v>
      </c>
      <c r="Z47" s="37">
        <v>0</v>
      </c>
      <c r="AA47" s="37">
        <v>0</v>
      </c>
      <c r="AB47" s="37">
        <v>0</v>
      </c>
      <c r="AC47" s="35"/>
      <c r="AD47" s="35"/>
      <c r="AE47" s="22"/>
      <c r="AF47" s="187"/>
      <c r="AG47" s="23"/>
    </row>
    <row r="48" spans="1:33" s="171" customFormat="1" ht="17.149999999999999" customHeight="1" x14ac:dyDescent="0.35">
      <c r="A48" s="61">
        <v>43</v>
      </c>
      <c r="B48" s="30">
        <v>43</v>
      </c>
      <c r="C48" s="30">
        <f>B48-A48</f>
        <v>0</v>
      </c>
      <c r="D48" s="18" t="s">
        <v>945</v>
      </c>
      <c r="E48" s="2">
        <f>LARGE(H48:AB48,1)+LARGE(H48:AB48,2)+LARGE(H48:AB48,3)+LARGE(H48:AB48,4)+LARGE(H48:AB48,5)+F48</f>
        <v>6</v>
      </c>
      <c r="F48" s="239"/>
      <c r="G48" s="30">
        <f>COUNT(H48:W48)</f>
        <v>1</v>
      </c>
      <c r="H48" s="2"/>
      <c r="I48" s="3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31">
        <v>6</v>
      </c>
      <c r="X48" s="36">
        <v>0</v>
      </c>
      <c r="Y48" s="37">
        <v>0</v>
      </c>
      <c r="Z48" s="37">
        <v>0</v>
      </c>
      <c r="AA48" s="37">
        <v>0</v>
      </c>
      <c r="AB48" s="37">
        <v>0</v>
      </c>
      <c r="AC48" s="35"/>
      <c r="AD48" s="35"/>
      <c r="AE48" s="22"/>
      <c r="AF48" s="187"/>
      <c r="AG48" s="23"/>
    </row>
    <row r="49" spans="1:33" s="171" customFormat="1" ht="17.149999999999999" customHeight="1" x14ac:dyDescent="0.35">
      <c r="A49" s="61">
        <v>44</v>
      </c>
      <c r="B49" s="30">
        <v>44</v>
      </c>
      <c r="C49" s="30">
        <f>B49-A49</f>
        <v>0</v>
      </c>
      <c r="D49" s="18" t="s">
        <v>1429</v>
      </c>
      <c r="E49" s="2">
        <f>LARGE(H49:AB49,1)+LARGE(H49:AB49,2)+LARGE(H49:AB49,3)+LARGE(H49:AB49,4)+LARGE(H49:AB49,5)+F49</f>
        <v>6</v>
      </c>
      <c r="F49" s="239"/>
      <c r="G49" s="30">
        <f>COUNT(H49:W49)</f>
        <v>1</v>
      </c>
      <c r="H49" s="2"/>
      <c r="I49" s="31" t="s">
        <v>13</v>
      </c>
      <c r="J49" s="186" t="s">
        <v>13</v>
      </c>
      <c r="K49" s="31" t="s">
        <v>13</v>
      </c>
      <c r="L49" s="186" t="s">
        <v>13</v>
      </c>
      <c r="M49" s="31">
        <v>6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/>
      <c r="S49" s="191" t="s">
        <v>13</v>
      </c>
      <c r="T49" s="186" t="s">
        <v>13</v>
      </c>
      <c r="U49" s="191" t="s">
        <v>13</v>
      </c>
      <c r="V49" s="186" t="s">
        <v>13</v>
      </c>
      <c r="W49" s="31" t="s">
        <v>13</v>
      </c>
      <c r="X49" s="36">
        <v>0</v>
      </c>
      <c r="Y49" s="37">
        <v>0</v>
      </c>
      <c r="Z49" s="37">
        <v>0</v>
      </c>
      <c r="AA49" s="37">
        <v>0</v>
      </c>
      <c r="AB49" s="37">
        <v>0</v>
      </c>
      <c r="AC49" s="35"/>
      <c r="AD49" s="35"/>
      <c r="AE49" s="22"/>
      <c r="AF49" s="187"/>
      <c r="AG49" s="23"/>
    </row>
    <row r="50" spans="1:33" s="171" customFormat="1" ht="17.149999999999999" customHeight="1" x14ac:dyDescent="0.35">
      <c r="A50" s="61">
        <v>45</v>
      </c>
      <c r="B50" s="30">
        <v>45</v>
      </c>
      <c r="C50" s="30">
        <f>B50-A50</f>
        <v>0</v>
      </c>
      <c r="D50" s="18" t="s">
        <v>1567</v>
      </c>
      <c r="E50" s="2">
        <f>LARGE(H50:AB50,1)+LARGE(H50:AB50,2)+LARGE(H50:AB50,3)+LARGE(H50:AB50,4)+LARGE(H50:AB50,5)+F50</f>
        <v>6</v>
      </c>
      <c r="F50" s="239"/>
      <c r="G50" s="30">
        <f>COUNT(H50:W50)</f>
        <v>1</v>
      </c>
      <c r="H50" s="2"/>
      <c r="I50" s="3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>
        <v>6</v>
      </c>
      <c r="T50" s="186" t="s">
        <v>13</v>
      </c>
      <c r="U50" s="191" t="s">
        <v>13</v>
      </c>
      <c r="V50" s="186" t="s">
        <v>13</v>
      </c>
      <c r="W50" s="31" t="s">
        <v>13</v>
      </c>
      <c r="X50" s="36">
        <v>0</v>
      </c>
      <c r="Y50" s="37">
        <v>0</v>
      </c>
      <c r="Z50" s="37">
        <v>0</v>
      </c>
      <c r="AA50" s="37">
        <v>0</v>
      </c>
      <c r="AB50" s="37">
        <v>0</v>
      </c>
      <c r="AC50" s="35"/>
      <c r="AD50" s="35"/>
      <c r="AE50" s="22"/>
      <c r="AF50" s="187"/>
      <c r="AG50" s="23"/>
    </row>
    <row r="51" spans="1:33" s="171" customFormat="1" ht="17.149999999999999" customHeight="1" x14ac:dyDescent="0.35">
      <c r="A51" s="61">
        <v>46</v>
      </c>
      <c r="B51" s="30">
        <v>46</v>
      </c>
      <c r="C51" s="30">
        <f>B51-A51</f>
        <v>0</v>
      </c>
      <c r="D51" s="18" t="s">
        <v>761</v>
      </c>
      <c r="E51" s="2">
        <f>LARGE(H51:AB51,1)+LARGE(H51:AB51,2)+LARGE(H51:AB51,3)+LARGE(H51:AB51,4)+LARGE(H51:AB51,5)+F51</f>
        <v>6</v>
      </c>
      <c r="F51" s="239"/>
      <c r="G51" s="30">
        <f>COUNT(H51:W51)</f>
        <v>1</v>
      </c>
      <c r="H51" s="2"/>
      <c r="I51" s="31" t="s">
        <v>13</v>
      </c>
      <c r="J51" s="186" t="s">
        <v>13</v>
      </c>
      <c r="K51" s="31">
        <v>6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31" t="s">
        <v>13</v>
      </c>
      <c r="X51" s="36">
        <v>0</v>
      </c>
      <c r="Y51" s="37">
        <v>0</v>
      </c>
      <c r="Z51" s="37">
        <v>0</v>
      </c>
      <c r="AA51" s="37">
        <v>0</v>
      </c>
      <c r="AB51" s="37">
        <v>0</v>
      </c>
      <c r="AC51" s="35"/>
      <c r="AD51" s="35"/>
      <c r="AE51" s="22"/>
      <c r="AF51" s="187"/>
      <c r="AG51" s="23"/>
    </row>
    <row r="52" spans="1:33" s="171" customFormat="1" ht="17.149999999999999" customHeight="1" x14ac:dyDescent="0.35">
      <c r="A52" s="61">
        <v>47</v>
      </c>
      <c r="B52" s="30"/>
      <c r="C52" s="30"/>
      <c r="D52" s="18" t="s">
        <v>1634</v>
      </c>
      <c r="E52" s="2">
        <f>LARGE(H52:AB52,1)+LARGE(H52:AB52,2)+LARGE(H52:AB52,3)+LARGE(H52:AB52,4)+LARGE(H52:AB52,5)+F52</f>
        <v>6</v>
      </c>
      <c r="F52" s="239"/>
      <c r="G52" s="30">
        <f>COUNT(H52:W52)</f>
        <v>1</v>
      </c>
      <c r="H52" s="2"/>
      <c r="I52" s="31">
        <v>6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31" t="s">
        <v>13</v>
      </c>
      <c r="X52" s="36">
        <v>0</v>
      </c>
      <c r="Y52" s="37">
        <v>0</v>
      </c>
      <c r="Z52" s="37">
        <v>0</v>
      </c>
      <c r="AA52" s="37">
        <v>0</v>
      </c>
      <c r="AB52" s="37">
        <v>0</v>
      </c>
      <c r="AC52" s="35"/>
      <c r="AD52" s="35"/>
      <c r="AE52" s="22"/>
      <c r="AF52" s="187"/>
      <c r="AG52" s="23"/>
    </row>
    <row r="53" spans="1:33" s="171" customFormat="1" ht="17.149999999999999" customHeight="1" x14ac:dyDescent="0.35">
      <c r="A53" s="61">
        <v>48</v>
      </c>
      <c r="B53" s="30">
        <v>47</v>
      </c>
      <c r="C53" s="30">
        <f>B53-A53</f>
        <v>-1</v>
      </c>
      <c r="D53" s="18" t="s">
        <v>797</v>
      </c>
      <c r="E53" s="2">
        <f>LARGE(H53:AB53,1)+LARGE(H53:AB53,2)+LARGE(H53:AB53,3)+LARGE(H53:AB53,4)+LARGE(H53:AB53,5)+F53</f>
        <v>5</v>
      </c>
      <c r="F53" s="239"/>
      <c r="G53" s="30">
        <f>COUNT(H53:W53)</f>
        <v>1</v>
      </c>
      <c r="H53" s="2"/>
      <c r="I53" s="31" t="s">
        <v>13</v>
      </c>
      <c r="J53" s="186">
        <v>5</v>
      </c>
      <c r="K53" s="31" t="s">
        <v>13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31" t="s">
        <v>13</v>
      </c>
      <c r="X53" s="36">
        <v>0</v>
      </c>
      <c r="Y53" s="37">
        <v>0</v>
      </c>
      <c r="Z53" s="37">
        <v>0</v>
      </c>
      <c r="AA53" s="37">
        <v>0</v>
      </c>
      <c r="AB53" s="37">
        <v>0</v>
      </c>
      <c r="AC53" s="35"/>
      <c r="AD53" s="35"/>
      <c r="AE53" s="22"/>
      <c r="AF53" s="187"/>
      <c r="AG53" s="23"/>
    </row>
    <row r="54" spans="1:33" s="171" customFormat="1" ht="17.149999999999999" customHeight="1" x14ac:dyDescent="0.35">
      <c r="A54" s="61">
        <v>49</v>
      </c>
      <c r="B54" s="30">
        <v>48</v>
      </c>
      <c r="C54" s="30">
        <f>B54-A54</f>
        <v>-1</v>
      </c>
      <c r="D54" s="18" t="s">
        <v>876</v>
      </c>
      <c r="E54" s="2">
        <f>LARGE(H54:AB54,1)+LARGE(H54:AB54,2)+LARGE(H54:AB54,3)+LARGE(H54:AB54,4)+LARGE(H54:AB54,5)+F54</f>
        <v>4</v>
      </c>
      <c r="F54" s="239"/>
      <c r="G54" s="30">
        <f>COUNT(H54:W54)</f>
        <v>1</v>
      </c>
      <c r="H54" s="2"/>
      <c r="I54" s="3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>
        <v>4</v>
      </c>
      <c r="W54" s="31" t="s">
        <v>13</v>
      </c>
      <c r="X54" s="36">
        <v>0</v>
      </c>
      <c r="Y54" s="37">
        <v>0</v>
      </c>
      <c r="Z54" s="37">
        <v>0</v>
      </c>
      <c r="AA54" s="37">
        <v>0</v>
      </c>
      <c r="AB54" s="37">
        <v>0</v>
      </c>
      <c r="AC54" s="35"/>
      <c r="AD54" s="35"/>
      <c r="AE54" s="22"/>
      <c r="AF54" s="187"/>
      <c r="AG54" s="23"/>
    </row>
    <row r="55" spans="1:33" s="171" customFormat="1" ht="17.149999999999999" customHeight="1" x14ac:dyDescent="0.35">
      <c r="A55" s="61">
        <v>50</v>
      </c>
      <c r="B55" s="30">
        <v>49</v>
      </c>
      <c r="C55" s="30">
        <f>B55-A55</f>
        <v>-1</v>
      </c>
      <c r="D55" s="18" t="s">
        <v>946</v>
      </c>
      <c r="E55" s="2">
        <f>LARGE(H55:AB55,1)+LARGE(H55:AB55,2)+LARGE(H55:AB55,3)+LARGE(H55:AB55,4)+LARGE(H55:AB55,5)+F55</f>
        <v>4</v>
      </c>
      <c r="F55" s="239"/>
      <c r="G55" s="30">
        <f>COUNT(H55:W55)</f>
        <v>1</v>
      </c>
      <c r="H55" s="2"/>
      <c r="I55" s="3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31">
        <v>4</v>
      </c>
      <c r="X55" s="36">
        <v>0</v>
      </c>
      <c r="Y55" s="37">
        <v>0</v>
      </c>
      <c r="Z55" s="37">
        <v>0</v>
      </c>
      <c r="AA55" s="37">
        <v>0</v>
      </c>
      <c r="AB55" s="37">
        <v>0</v>
      </c>
      <c r="AC55" s="35"/>
      <c r="AD55" s="35"/>
      <c r="AE55" s="22"/>
      <c r="AF55" s="187"/>
      <c r="AG55" s="23"/>
    </row>
    <row r="56" spans="1:33" s="171" customFormat="1" ht="17.149999999999999" customHeight="1" x14ac:dyDescent="0.35">
      <c r="A56" s="61">
        <v>51</v>
      </c>
      <c r="B56" s="30">
        <v>50</v>
      </c>
      <c r="C56" s="30">
        <f>B56-A56</f>
        <v>-1</v>
      </c>
      <c r="D56" s="18" t="s">
        <v>1019</v>
      </c>
      <c r="E56" s="2">
        <f>LARGE(H56:AB56,1)+LARGE(H56:AB56,2)+LARGE(H56:AB56,3)+LARGE(H56:AB56,4)+LARGE(H56:AB56,5)+F56</f>
        <v>4</v>
      </c>
      <c r="F56" s="238"/>
      <c r="G56" s="30">
        <f>COUNT(H56:W56)</f>
        <v>1</v>
      </c>
      <c r="H56" s="2"/>
      <c r="I56" s="3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>
        <v>4</v>
      </c>
      <c r="U56" s="191" t="s">
        <v>13</v>
      </c>
      <c r="V56" s="186" t="s">
        <v>13</v>
      </c>
      <c r="W56" s="31" t="s">
        <v>13</v>
      </c>
      <c r="X56" s="36">
        <v>0</v>
      </c>
      <c r="Y56" s="37">
        <v>0</v>
      </c>
      <c r="Z56" s="37">
        <v>0</v>
      </c>
      <c r="AA56" s="37">
        <v>0</v>
      </c>
      <c r="AB56" s="37">
        <v>0</v>
      </c>
      <c r="AC56" s="35"/>
      <c r="AD56" s="35"/>
      <c r="AE56" s="22"/>
      <c r="AF56" s="187"/>
      <c r="AG56" s="23"/>
    </row>
    <row r="57" spans="1:33" s="171" customFormat="1" ht="17.149999999999999" customHeight="1" x14ac:dyDescent="0.35">
      <c r="A57" s="61">
        <v>52</v>
      </c>
      <c r="B57" s="30">
        <v>51</v>
      </c>
      <c r="C57" s="30">
        <f>B57-A57</f>
        <v>-1</v>
      </c>
      <c r="D57" s="18" t="s">
        <v>1430</v>
      </c>
      <c r="E57" s="2">
        <f>LARGE(H57:AB57,1)+LARGE(H57:AB57,2)+LARGE(H57:AB57,3)+LARGE(H57:AB57,4)+LARGE(H57:AB57,5)+F57</f>
        <v>4</v>
      </c>
      <c r="F57" s="239"/>
      <c r="G57" s="30">
        <f>COUNT(H57:W57)</f>
        <v>1</v>
      </c>
      <c r="H57" s="2"/>
      <c r="I57" s="31" t="s">
        <v>13</v>
      </c>
      <c r="J57" s="186" t="s">
        <v>13</v>
      </c>
      <c r="K57" s="31" t="s">
        <v>13</v>
      </c>
      <c r="L57" s="186" t="s">
        <v>13</v>
      </c>
      <c r="M57" s="31">
        <v>4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31" t="s">
        <v>13</v>
      </c>
      <c r="X57" s="36">
        <v>0</v>
      </c>
      <c r="Y57" s="37">
        <v>0</v>
      </c>
      <c r="Z57" s="37">
        <v>0</v>
      </c>
      <c r="AA57" s="37">
        <v>0</v>
      </c>
      <c r="AB57" s="37">
        <v>0</v>
      </c>
      <c r="AC57" s="35"/>
      <c r="AD57" s="35"/>
      <c r="AE57" s="22"/>
      <c r="AF57" s="187"/>
      <c r="AG57" s="23"/>
    </row>
    <row r="58" spans="1:33" s="171" customFormat="1" ht="17.149999999999999" customHeight="1" x14ac:dyDescent="0.35">
      <c r="A58" s="61">
        <v>53</v>
      </c>
      <c r="B58" s="30">
        <v>52</v>
      </c>
      <c r="C58" s="30">
        <f>B58-A58</f>
        <v>-1</v>
      </c>
      <c r="D58" s="18" t="s">
        <v>1531</v>
      </c>
      <c r="E58" s="2">
        <f>LARGE(H58:AB58,1)+LARGE(H58:AB58,2)+LARGE(H58:AB58,3)+LARGE(H58:AB58,4)+LARGE(H58:AB58,5)+F58</f>
        <v>4</v>
      </c>
      <c r="F58" s="239"/>
      <c r="G58" s="30">
        <f>COUNT(H58:W58)</f>
        <v>1</v>
      </c>
      <c r="H58" s="2"/>
      <c r="I58" s="3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>
        <v>4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31" t="s">
        <v>13</v>
      </c>
      <c r="X58" s="36">
        <v>0</v>
      </c>
      <c r="Y58" s="37">
        <v>0</v>
      </c>
      <c r="Z58" s="37">
        <v>0</v>
      </c>
      <c r="AA58" s="37">
        <v>0</v>
      </c>
      <c r="AB58" s="37">
        <v>0</v>
      </c>
      <c r="AC58" s="35"/>
      <c r="AD58" s="35"/>
      <c r="AE58" s="22"/>
      <c r="AF58" s="187"/>
      <c r="AG58" s="23"/>
    </row>
    <row r="59" spans="1:33" s="171" customFormat="1" ht="17.149999999999999" customHeight="1" x14ac:dyDescent="0.35">
      <c r="A59" s="61">
        <v>54</v>
      </c>
      <c r="B59" s="30">
        <v>53</v>
      </c>
      <c r="C59" s="30">
        <f>B59-A59</f>
        <v>-1</v>
      </c>
      <c r="D59" s="18" t="s">
        <v>796</v>
      </c>
      <c r="E59" s="2">
        <f>LARGE(H59:AB59,1)+LARGE(H59:AB59,2)+LARGE(H59:AB59,3)+LARGE(H59:AB59,4)+LARGE(H59:AB59,5)+F59</f>
        <v>4</v>
      </c>
      <c r="F59" s="239"/>
      <c r="G59" s="30">
        <f>COUNT(H59:W59)</f>
        <v>1</v>
      </c>
      <c r="H59" s="2"/>
      <c r="I59" s="3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>
        <v>4</v>
      </c>
      <c r="T59" s="186" t="s">
        <v>13</v>
      </c>
      <c r="U59" s="191" t="s">
        <v>13</v>
      </c>
      <c r="V59" s="186" t="s">
        <v>13</v>
      </c>
      <c r="W59" s="31" t="s">
        <v>13</v>
      </c>
      <c r="X59" s="36">
        <v>0</v>
      </c>
      <c r="Y59" s="37">
        <v>0</v>
      </c>
      <c r="Z59" s="37">
        <v>0</v>
      </c>
      <c r="AA59" s="37">
        <v>0</v>
      </c>
      <c r="AB59" s="37">
        <v>0</v>
      </c>
      <c r="AC59" s="35"/>
      <c r="AD59" s="35"/>
      <c r="AE59" s="22"/>
      <c r="AF59" s="187"/>
      <c r="AG59" s="23"/>
    </row>
    <row r="60" spans="1:33" s="171" customFormat="1" ht="17.149999999999999" customHeight="1" x14ac:dyDescent="0.35">
      <c r="A60" s="61">
        <v>55</v>
      </c>
      <c r="B60" s="30">
        <v>54</v>
      </c>
      <c r="C60" s="30">
        <f>B60-A60</f>
        <v>-1</v>
      </c>
      <c r="D60" s="18" t="s">
        <v>889</v>
      </c>
      <c r="E60" s="2">
        <f>LARGE(H60:AB60,1)+LARGE(H60:AB60,2)+LARGE(H60:AB60,3)+LARGE(H60:AB60,4)+LARGE(H60:AB60,5)+F60</f>
        <v>4</v>
      </c>
      <c r="F60" s="239"/>
      <c r="G60" s="30">
        <f>COUNT(H60:W60)</f>
        <v>1</v>
      </c>
      <c r="H60" s="2"/>
      <c r="I60" s="31" t="s">
        <v>13</v>
      </c>
      <c r="J60" s="186" t="s">
        <v>13</v>
      </c>
      <c r="K60" s="31">
        <v>4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31" t="s">
        <v>13</v>
      </c>
      <c r="X60" s="36">
        <v>0</v>
      </c>
      <c r="Y60" s="37">
        <v>0</v>
      </c>
      <c r="Z60" s="37">
        <v>0</v>
      </c>
      <c r="AA60" s="37">
        <v>0</v>
      </c>
      <c r="AB60" s="37">
        <v>0</v>
      </c>
      <c r="AC60" s="35"/>
      <c r="AD60" s="35"/>
      <c r="AE60" s="22"/>
      <c r="AF60" s="187"/>
      <c r="AG60" s="23"/>
    </row>
    <row r="61" spans="1:33" s="171" customFormat="1" ht="17.149999999999999" customHeight="1" x14ac:dyDescent="0.35">
      <c r="A61" s="61">
        <v>56</v>
      </c>
      <c r="B61" s="30"/>
      <c r="C61" s="30"/>
      <c r="D61" s="18" t="s">
        <v>1635</v>
      </c>
      <c r="E61" s="2">
        <f>LARGE(H61:AB61,1)+LARGE(H61:AB61,2)+LARGE(H61:AB61,3)+LARGE(H61:AB61,4)+LARGE(H61:AB61,5)+F61</f>
        <v>4</v>
      </c>
      <c r="F61" s="239"/>
      <c r="G61" s="30">
        <f>COUNT(H61:W61)</f>
        <v>1</v>
      </c>
      <c r="H61" s="2"/>
      <c r="I61" s="31">
        <v>4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31" t="s">
        <v>13</v>
      </c>
      <c r="X61" s="36">
        <v>0</v>
      </c>
      <c r="Y61" s="37">
        <v>0</v>
      </c>
      <c r="Z61" s="37">
        <v>0</v>
      </c>
      <c r="AA61" s="37">
        <v>0</v>
      </c>
      <c r="AB61" s="37">
        <v>0</v>
      </c>
      <c r="AC61" s="35"/>
      <c r="AD61" s="35"/>
      <c r="AE61" s="22"/>
      <c r="AF61" s="187"/>
      <c r="AG61" s="23"/>
    </row>
    <row r="62" spans="1:33" s="171" customFormat="1" ht="17.149999999999999" customHeight="1" x14ac:dyDescent="0.35">
      <c r="A62" s="61">
        <v>57</v>
      </c>
      <c r="B62" s="30">
        <v>55</v>
      </c>
      <c r="C62" s="30">
        <f>B62-A62</f>
        <v>-2</v>
      </c>
      <c r="D62" s="18" t="s">
        <v>1469</v>
      </c>
      <c r="E62" s="2">
        <f>LARGE(H62:AB62,1)+LARGE(H62:AB62,2)+LARGE(H62:AB62,3)+LARGE(H62:AB62,4)+LARGE(H62:AB62,5)+F62</f>
        <v>3</v>
      </c>
      <c r="F62" s="239"/>
      <c r="G62" s="30">
        <f>COUNT(H62:W62)</f>
        <v>1</v>
      </c>
      <c r="H62" s="2"/>
      <c r="I62" s="3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 t="s">
        <v>13</v>
      </c>
      <c r="Q62" s="191">
        <v>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31" t="s">
        <v>13</v>
      </c>
      <c r="X62" s="36">
        <v>0</v>
      </c>
      <c r="Y62" s="37">
        <v>0</v>
      </c>
      <c r="Z62" s="37">
        <v>0</v>
      </c>
      <c r="AA62" s="37">
        <v>0</v>
      </c>
      <c r="AB62" s="37">
        <v>0</v>
      </c>
      <c r="AC62" s="35"/>
      <c r="AD62" s="35"/>
      <c r="AE62" s="22"/>
      <c r="AF62" s="187"/>
      <c r="AG62" s="23"/>
    </row>
    <row r="63" spans="1:33" s="171" customFormat="1" ht="17.149999999999999" customHeight="1" x14ac:dyDescent="0.35">
      <c r="A63" s="61">
        <v>58</v>
      </c>
      <c r="B63" s="30">
        <v>56</v>
      </c>
      <c r="C63" s="30">
        <f>B63-A63</f>
        <v>-2</v>
      </c>
      <c r="D63" s="18" t="s">
        <v>760</v>
      </c>
      <c r="E63" s="2">
        <f>LARGE(H63:AB63,1)+LARGE(H63:AB63,2)+LARGE(H63:AB63,3)+LARGE(H63:AB63,4)+LARGE(H63:AB63,5)+F63</f>
        <v>3</v>
      </c>
      <c r="F63" s="239"/>
      <c r="G63" s="30">
        <f>COUNT(H63:W63)</f>
        <v>1</v>
      </c>
      <c r="H63" s="2"/>
      <c r="I63" s="3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>
        <v>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31" t="s">
        <v>13</v>
      </c>
      <c r="X63" s="36">
        <v>0</v>
      </c>
      <c r="Y63" s="37">
        <v>0</v>
      </c>
      <c r="Z63" s="37">
        <v>0</v>
      </c>
      <c r="AA63" s="37">
        <v>0</v>
      </c>
      <c r="AB63" s="37">
        <v>0</v>
      </c>
      <c r="AC63" s="35"/>
      <c r="AD63" s="35"/>
      <c r="AE63" s="22"/>
      <c r="AF63" s="187"/>
      <c r="AG63" s="23"/>
    </row>
    <row r="64" spans="1:33" s="171" customFormat="1" ht="17.149999999999999" customHeight="1" x14ac:dyDescent="0.35">
      <c r="A64" s="61">
        <v>59</v>
      </c>
      <c r="B64" s="30">
        <v>57</v>
      </c>
      <c r="C64" s="30">
        <f>B64-A64</f>
        <v>-2</v>
      </c>
      <c r="D64" s="18" t="s">
        <v>803</v>
      </c>
      <c r="E64" s="2">
        <f>LARGE(H64:AB64,1)+LARGE(H64:AB64,2)+LARGE(H64:AB64,3)+LARGE(H64:AB64,4)+LARGE(H64:AB64,5)+F64</f>
        <v>3</v>
      </c>
      <c r="F64" s="239"/>
      <c r="G64" s="30">
        <f>COUNT(H64:W64)</f>
        <v>1</v>
      </c>
      <c r="H64" s="2"/>
      <c r="I64" s="3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>
        <v>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31" t="s">
        <v>13</v>
      </c>
      <c r="X64" s="36">
        <v>0</v>
      </c>
      <c r="Y64" s="37">
        <v>0</v>
      </c>
      <c r="Z64" s="37">
        <v>0</v>
      </c>
      <c r="AA64" s="37">
        <v>0</v>
      </c>
      <c r="AB64" s="37">
        <v>0</v>
      </c>
      <c r="AC64" s="35"/>
      <c r="AD64" s="35"/>
      <c r="AE64" s="22"/>
      <c r="AF64" s="187"/>
      <c r="AG64" s="23"/>
    </row>
    <row r="65" spans="1:33" s="171" customFormat="1" ht="17.149999999999999" customHeight="1" x14ac:dyDescent="0.35">
      <c r="A65" s="61">
        <v>60</v>
      </c>
      <c r="B65" s="30">
        <v>58</v>
      </c>
      <c r="C65" s="30">
        <f>B65-A65</f>
        <v>-2</v>
      </c>
      <c r="D65" s="18" t="s">
        <v>891</v>
      </c>
      <c r="E65" s="2">
        <f>LARGE(H65:AB65,1)+LARGE(H65:AB65,2)+LARGE(H65:AB65,3)+LARGE(H65:AB65,4)+LARGE(H65:AB65,5)+F65</f>
        <v>3</v>
      </c>
      <c r="F65" s="238"/>
      <c r="G65" s="30">
        <f>COUNT(H65:W65)</f>
        <v>1</v>
      </c>
      <c r="H65" s="2"/>
      <c r="I65" s="3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>
        <v>3</v>
      </c>
      <c r="V65" s="186" t="s">
        <v>13</v>
      </c>
      <c r="W65" s="31" t="s">
        <v>13</v>
      </c>
      <c r="X65" s="36">
        <v>0</v>
      </c>
      <c r="Y65" s="37">
        <v>0</v>
      </c>
      <c r="Z65" s="37">
        <v>0</v>
      </c>
      <c r="AA65" s="37">
        <v>0</v>
      </c>
      <c r="AB65" s="37">
        <v>0</v>
      </c>
      <c r="AC65" s="35"/>
      <c r="AD65" s="35"/>
      <c r="AE65" s="22"/>
      <c r="AF65" s="187"/>
      <c r="AG65" s="23"/>
    </row>
    <row r="66" spans="1:33" s="171" customFormat="1" ht="17.149999999999999" customHeight="1" x14ac:dyDescent="0.35">
      <c r="A66" s="61">
        <v>61</v>
      </c>
      <c r="B66" s="30">
        <v>59</v>
      </c>
      <c r="C66" s="30">
        <f>B66-A66</f>
        <v>-2</v>
      </c>
      <c r="D66" s="18" t="s">
        <v>1490</v>
      </c>
      <c r="E66" s="2">
        <f>LARGE(H66:AB66,1)+LARGE(H66:AB66,2)+LARGE(H66:AB66,3)+LARGE(H66:AB66,4)+LARGE(H66:AB66,5)+F66</f>
        <v>3</v>
      </c>
      <c r="F66" s="239"/>
      <c r="G66" s="30">
        <f>COUNT(H66:W66)</f>
        <v>1</v>
      </c>
      <c r="H66" s="2"/>
      <c r="I66" s="3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 t="s">
        <v>13</v>
      </c>
      <c r="O66" s="191" t="s">
        <v>13</v>
      </c>
      <c r="P66" s="186">
        <v>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31" t="s">
        <v>13</v>
      </c>
      <c r="X66" s="36">
        <v>0</v>
      </c>
      <c r="Y66" s="37">
        <v>0</v>
      </c>
      <c r="Z66" s="37">
        <v>0</v>
      </c>
      <c r="AA66" s="37">
        <v>0</v>
      </c>
      <c r="AB66" s="37">
        <v>0</v>
      </c>
      <c r="AC66" s="35"/>
      <c r="AD66" s="35"/>
      <c r="AE66" s="22"/>
      <c r="AF66" s="187"/>
      <c r="AG66" s="23"/>
    </row>
    <row r="67" spans="1:33" s="171" customFormat="1" ht="17.149999999999999" customHeight="1" x14ac:dyDescent="0.35">
      <c r="A67" s="61">
        <v>62</v>
      </c>
      <c r="B67" s="30">
        <v>60</v>
      </c>
      <c r="C67" s="30">
        <f>B67-A67</f>
        <v>-2</v>
      </c>
      <c r="D67" s="18" t="s">
        <v>1568</v>
      </c>
      <c r="E67" s="2">
        <f>LARGE(H67:AB67,1)+LARGE(H67:AB67,2)+LARGE(H67:AB67,3)+LARGE(H67:AB67,4)+LARGE(H67:AB67,5)+F67</f>
        <v>3</v>
      </c>
      <c r="F67" s="239"/>
      <c r="G67" s="30">
        <f>COUNT(H67:W67)</f>
        <v>1</v>
      </c>
      <c r="H67" s="2"/>
      <c r="I67" s="3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>
        <v>3</v>
      </c>
      <c r="T67" s="186" t="s">
        <v>13</v>
      </c>
      <c r="U67" s="191" t="s">
        <v>13</v>
      </c>
      <c r="V67" s="186" t="s">
        <v>13</v>
      </c>
      <c r="W67" s="31" t="s">
        <v>13</v>
      </c>
      <c r="X67" s="36">
        <v>0</v>
      </c>
      <c r="Y67" s="37">
        <v>0</v>
      </c>
      <c r="Z67" s="37">
        <v>0</v>
      </c>
      <c r="AA67" s="37">
        <v>0</v>
      </c>
      <c r="AB67" s="37">
        <v>0</v>
      </c>
      <c r="AC67" s="35"/>
      <c r="AD67" s="35"/>
      <c r="AE67" s="22"/>
      <c r="AF67" s="187"/>
      <c r="AG67" s="23"/>
    </row>
    <row r="68" spans="1:33" s="171" customFormat="1" ht="17.149999999999999" customHeight="1" x14ac:dyDescent="0.35">
      <c r="A68" s="61">
        <v>63</v>
      </c>
      <c r="B68" s="30"/>
      <c r="C68" s="30"/>
      <c r="D68" s="18" t="s">
        <v>1636</v>
      </c>
      <c r="E68" s="2">
        <f>LARGE(H68:AB68,1)+LARGE(H68:AB68,2)+LARGE(H68:AB68,3)+LARGE(H68:AB68,4)+LARGE(H68:AB68,5)+F68</f>
        <v>3</v>
      </c>
      <c r="F68" s="239"/>
      <c r="G68" s="30">
        <f>COUNT(H68:W68)</f>
        <v>1</v>
      </c>
      <c r="H68" s="2"/>
      <c r="I68" s="31">
        <v>3</v>
      </c>
      <c r="J68" s="186" t="s">
        <v>13</v>
      </c>
      <c r="K68" s="31" t="s">
        <v>13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31" t="s">
        <v>13</v>
      </c>
      <c r="X68" s="36">
        <v>0</v>
      </c>
      <c r="Y68" s="37">
        <v>0</v>
      </c>
      <c r="Z68" s="37">
        <v>0</v>
      </c>
      <c r="AA68" s="37">
        <v>0</v>
      </c>
      <c r="AB68" s="37">
        <v>0</v>
      </c>
      <c r="AC68" s="35"/>
      <c r="AD68" s="35"/>
      <c r="AE68" s="22"/>
      <c r="AF68" s="187"/>
      <c r="AG68" s="23"/>
    </row>
    <row r="69" spans="1:33" s="171" customFormat="1" ht="17.149999999999999" customHeight="1" x14ac:dyDescent="0.35">
      <c r="A69" s="61">
        <v>64</v>
      </c>
      <c r="B69" s="30">
        <v>61</v>
      </c>
      <c r="C69" s="30">
        <f>B69-A69</f>
        <v>-3</v>
      </c>
      <c r="D69" s="18" t="s">
        <v>582</v>
      </c>
      <c r="E69" s="2">
        <f>LARGE(H69:AB69,1)+LARGE(H69:AB69,2)+LARGE(H69:AB69,3)+LARGE(H69:AB69,4)+LARGE(H69:AB69,5)+F69</f>
        <v>2</v>
      </c>
      <c r="F69" s="238"/>
      <c r="G69" s="30">
        <f>COUNT(H69:W69)</f>
        <v>1</v>
      </c>
      <c r="H69" s="2"/>
      <c r="I69" s="3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>
        <v>2</v>
      </c>
      <c r="V69" s="186" t="s">
        <v>13</v>
      </c>
      <c r="W69" s="31" t="s">
        <v>13</v>
      </c>
      <c r="X69" s="36">
        <v>0</v>
      </c>
      <c r="Y69" s="37">
        <v>0</v>
      </c>
      <c r="Z69" s="37">
        <v>0</v>
      </c>
      <c r="AA69" s="37">
        <v>0</v>
      </c>
      <c r="AB69" s="37">
        <v>0</v>
      </c>
      <c r="AC69" s="35"/>
      <c r="AD69" s="35"/>
      <c r="AE69" s="22"/>
      <c r="AF69" s="187"/>
      <c r="AG69" s="23"/>
    </row>
    <row r="70" spans="1:33" s="171" customFormat="1" ht="17.149999999999999" customHeight="1" x14ac:dyDescent="0.35">
      <c r="A70" s="61">
        <v>65</v>
      </c>
      <c r="B70" s="30">
        <v>62</v>
      </c>
      <c r="C70" s="30">
        <f>B70-A70</f>
        <v>-3</v>
      </c>
      <c r="D70" s="18" t="s">
        <v>666</v>
      </c>
      <c r="E70" s="2">
        <f>LARGE(H70:AB70,1)+LARGE(H70:AB70,2)+LARGE(H70:AB70,3)+LARGE(H70:AB70,4)+LARGE(H70:AB70,5)+F70</f>
        <v>2</v>
      </c>
      <c r="F70" s="239"/>
      <c r="G70" s="30">
        <f>COUNT(H70:W70)</f>
        <v>1</v>
      </c>
      <c r="H70" s="2"/>
      <c r="I70" s="3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>
        <v>2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31" t="s">
        <v>13</v>
      </c>
      <c r="X70" s="36">
        <v>0</v>
      </c>
      <c r="Y70" s="37">
        <v>0</v>
      </c>
      <c r="Z70" s="37">
        <v>0</v>
      </c>
      <c r="AA70" s="37">
        <v>0</v>
      </c>
      <c r="AB70" s="37">
        <v>0</v>
      </c>
      <c r="AC70" s="35"/>
      <c r="AD70" s="35"/>
      <c r="AE70" s="22"/>
      <c r="AF70" s="187"/>
      <c r="AG70" s="23"/>
    </row>
    <row r="71" spans="1:33" s="171" customFormat="1" ht="17.149999999999999" customHeight="1" x14ac:dyDescent="0.35">
      <c r="A71" s="61">
        <v>66</v>
      </c>
      <c r="B71" s="30">
        <v>63</v>
      </c>
      <c r="C71" s="30">
        <f>B71-A71</f>
        <v>-3</v>
      </c>
      <c r="D71" s="18" t="s">
        <v>583</v>
      </c>
      <c r="E71" s="2">
        <f>LARGE(H71:AB71,1)+LARGE(H71:AB71,2)+LARGE(H71:AB71,3)+LARGE(H71:AB71,4)+LARGE(H71:AB71,5)+F71</f>
        <v>2</v>
      </c>
      <c r="F71" s="239"/>
      <c r="G71" s="30">
        <f>COUNT(H71:W71)</f>
        <v>1</v>
      </c>
      <c r="H71" s="2"/>
      <c r="I71" s="3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>
        <v>2</v>
      </c>
      <c r="U71" s="191" t="s">
        <v>13</v>
      </c>
      <c r="V71" s="186" t="s">
        <v>13</v>
      </c>
      <c r="W71" s="31" t="s">
        <v>13</v>
      </c>
      <c r="X71" s="36">
        <v>0</v>
      </c>
      <c r="Y71" s="37">
        <v>0</v>
      </c>
      <c r="Z71" s="37">
        <v>0</v>
      </c>
      <c r="AA71" s="37">
        <v>0</v>
      </c>
      <c r="AB71" s="37">
        <v>0</v>
      </c>
      <c r="AC71" s="35"/>
      <c r="AD71" s="35"/>
      <c r="AE71" s="22"/>
      <c r="AF71" s="187"/>
      <c r="AG71" s="23"/>
    </row>
    <row r="72" spans="1:33" s="171" customFormat="1" ht="17.149999999999999" customHeight="1" x14ac:dyDescent="0.35">
      <c r="A72" s="61">
        <v>67</v>
      </c>
      <c r="B72" s="30"/>
      <c r="C72" s="30"/>
      <c r="D72" s="18" t="s">
        <v>1637</v>
      </c>
      <c r="E72" s="2">
        <f>LARGE(H72:AB72,1)+LARGE(H72:AB72,2)+LARGE(H72:AB72,3)+LARGE(H72:AB72,4)+LARGE(H72:AB72,5)+F72</f>
        <v>2</v>
      </c>
      <c r="F72" s="239"/>
      <c r="G72" s="30">
        <f>COUNT(H72:W72)</f>
        <v>1</v>
      </c>
      <c r="H72" s="2"/>
      <c r="I72" s="31">
        <v>2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31" t="s">
        <v>13</v>
      </c>
      <c r="X72" s="36">
        <v>0</v>
      </c>
      <c r="Y72" s="37">
        <v>0</v>
      </c>
      <c r="Z72" s="37">
        <v>0</v>
      </c>
      <c r="AA72" s="37">
        <v>0</v>
      </c>
      <c r="AB72" s="37">
        <v>0</v>
      </c>
      <c r="AC72" s="35"/>
      <c r="AD72" s="35"/>
      <c r="AE72" s="22"/>
      <c r="AF72" s="187"/>
      <c r="AG72" s="23"/>
    </row>
    <row r="73" spans="1:33" s="171" customFormat="1" ht="17.149999999999999" customHeight="1" x14ac:dyDescent="0.35">
      <c r="A73" s="61">
        <v>68</v>
      </c>
      <c r="B73" s="30">
        <v>64</v>
      </c>
      <c r="C73" s="30">
        <f>B73-A73</f>
        <v>-4</v>
      </c>
      <c r="D73" s="18" t="s">
        <v>892</v>
      </c>
      <c r="E73" s="2">
        <f>LARGE(H73:AB73,1)+LARGE(H73:AB73,2)+LARGE(H73:AB73,3)+LARGE(H73:AB73,4)+LARGE(H73:AB73,5)+F73</f>
        <v>1</v>
      </c>
      <c r="F73" s="239"/>
      <c r="G73" s="30">
        <f>COUNT(H73:W73)</f>
        <v>1</v>
      </c>
      <c r="H73" s="2"/>
      <c r="I73" s="3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>
        <v>1</v>
      </c>
      <c r="V73" s="186" t="s">
        <v>13</v>
      </c>
      <c r="W73" s="31" t="s">
        <v>13</v>
      </c>
      <c r="X73" s="36">
        <v>0</v>
      </c>
      <c r="Y73" s="37">
        <v>0</v>
      </c>
      <c r="Z73" s="37">
        <v>0</v>
      </c>
      <c r="AA73" s="37">
        <v>0</v>
      </c>
      <c r="AB73" s="37">
        <v>0</v>
      </c>
      <c r="AC73" s="35"/>
      <c r="AD73" s="35"/>
      <c r="AE73" s="22"/>
      <c r="AF73" s="187"/>
      <c r="AG73" s="23"/>
    </row>
    <row r="74" spans="1:33" s="171" customFormat="1" ht="17.149999999999999" customHeight="1" x14ac:dyDescent="0.35">
      <c r="A74" s="61"/>
      <c r="B74" s="30"/>
      <c r="C74" s="30"/>
      <c r="D74" s="18"/>
      <c r="E74" s="2">
        <f t="shared" ref="E73:E78" si="0">LARGE(H74:AB74,1)+LARGE(H74:AB74,2)+LARGE(H74:AB74,3)+LARGE(H74:AB74,4)+LARGE(H74:AB74,5)+F74</f>
        <v>0</v>
      </c>
      <c r="F74" s="239"/>
      <c r="G74" s="30">
        <f t="shared" ref="G73:G78" si="1">COUNT(H74:W74)</f>
        <v>0</v>
      </c>
      <c r="H74" s="2"/>
      <c r="I74" s="3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31" t="s">
        <v>13</v>
      </c>
      <c r="X74" s="36">
        <v>0</v>
      </c>
      <c r="Y74" s="37">
        <v>0</v>
      </c>
      <c r="Z74" s="37">
        <v>0</v>
      </c>
      <c r="AA74" s="37">
        <v>0</v>
      </c>
      <c r="AB74" s="37">
        <v>0</v>
      </c>
      <c r="AC74" s="35"/>
      <c r="AD74" s="35"/>
      <c r="AE74" s="22"/>
      <c r="AF74" s="187"/>
      <c r="AG74" s="23"/>
    </row>
    <row r="75" spans="1:33" s="171" customFormat="1" ht="17.149999999999999" customHeight="1" x14ac:dyDescent="0.35">
      <c r="A75" s="61"/>
      <c r="B75" s="30"/>
      <c r="C75" s="30"/>
      <c r="D75" s="18"/>
      <c r="E75" s="2">
        <f t="shared" si="0"/>
        <v>0</v>
      </c>
      <c r="F75" s="239"/>
      <c r="G75" s="30">
        <f t="shared" si="1"/>
        <v>0</v>
      </c>
      <c r="H75" s="2"/>
      <c r="I75" s="3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31" t="s">
        <v>13</v>
      </c>
      <c r="X75" s="36">
        <v>0</v>
      </c>
      <c r="Y75" s="37">
        <v>0</v>
      </c>
      <c r="Z75" s="37">
        <v>0</v>
      </c>
      <c r="AA75" s="37">
        <v>0</v>
      </c>
      <c r="AB75" s="37">
        <v>0</v>
      </c>
      <c r="AC75" s="35"/>
      <c r="AD75" s="35"/>
      <c r="AE75" s="22"/>
      <c r="AF75" s="187"/>
      <c r="AG75" s="23"/>
    </row>
    <row r="76" spans="1:33" s="171" customFormat="1" ht="17.149999999999999" customHeight="1" x14ac:dyDescent="0.35">
      <c r="A76" s="61"/>
      <c r="B76" s="30"/>
      <c r="C76" s="30"/>
      <c r="D76" s="18"/>
      <c r="E76" s="2">
        <f t="shared" si="0"/>
        <v>0</v>
      </c>
      <c r="F76" s="239"/>
      <c r="G76" s="30">
        <f t="shared" si="1"/>
        <v>0</v>
      </c>
      <c r="H76" s="2"/>
      <c r="I76" s="31" t="s">
        <v>13</v>
      </c>
      <c r="J76" s="186" t="s">
        <v>13</v>
      </c>
      <c r="K76" s="31" t="s">
        <v>13</v>
      </c>
      <c r="L76" s="186" t="s">
        <v>13</v>
      </c>
      <c r="M76" s="3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31" t="s">
        <v>13</v>
      </c>
      <c r="X76" s="36">
        <v>0</v>
      </c>
      <c r="Y76" s="37">
        <v>0</v>
      </c>
      <c r="Z76" s="37">
        <v>0</v>
      </c>
      <c r="AA76" s="37">
        <v>0</v>
      </c>
      <c r="AB76" s="37">
        <v>0</v>
      </c>
      <c r="AC76" s="35"/>
      <c r="AD76" s="35"/>
      <c r="AE76" s="22"/>
      <c r="AF76" s="187"/>
      <c r="AG76" s="23"/>
    </row>
    <row r="77" spans="1:33" s="171" customFormat="1" ht="17.149999999999999" customHeight="1" x14ac:dyDescent="0.35">
      <c r="A77" s="61"/>
      <c r="B77" s="30"/>
      <c r="C77" s="30"/>
      <c r="D77" s="18"/>
      <c r="E77" s="2">
        <f t="shared" si="0"/>
        <v>0</v>
      </c>
      <c r="F77" s="239"/>
      <c r="G77" s="30">
        <f t="shared" si="1"/>
        <v>0</v>
      </c>
      <c r="H77" s="2"/>
      <c r="I77" s="3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31" t="s">
        <v>13</v>
      </c>
      <c r="X77" s="36">
        <v>0</v>
      </c>
      <c r="Y77" s="37">
        <v>0</v>
      </c>
      <c r="Z77" s="37">
        <v>0</v>
      </c>
      <c r="AA77" s="37">
        <v>0</v>
      </c>
      <c r="AB77" s="37">
        <v>0</v>
      </c>
      <c r="AC77" s="35"/>
      <c r="AD77" s="35"/>
      <c r="AE77" s="22"/>
      <c r="AF77" s="187"/>
      <c r="AG77" s="23"/>
    </row>
    <row r="78" spans="1:33" s="171" customFormat="1" ht="17.149999999999999" customHeight="1" x14ac:dyDescent="0.35">
      <c r="A78" s="61"/>
      <c r="B78" s="30"/>
      <c r="C78" s="30"/>
      <c r="D78" s="18"/>
      <c r="E78" s="2">
        <f t="shared" si="0"/>
        <v>0</v>
      </c>
      <c r="F78" s="239"/>
      <c r="G78" s="30">
        <f t="shared" si="1"/>
        <v>0</v>
      </c>
      <c r="H78" s="2"/>
      <c r="I78" s="31" t="s">
        <v>13</v>
      </c>
      <c r="J78" s="186" t="s">
        <v>13</v>
      </c>
      <c r="K78" s="31" t="s">
        <v>13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31" t="s">
        <v>13</v>
      </c>
      <c r="X78" s="36">
        <v>0</v>
      </c>
      <c r="Y78" s="37">
        <v>0</v>
      </c>
      <c r="Z78" s="37">
        <v>0</v>
      </c>
      <c r="AA78" s="37">
        <v>0</v>
      </c>
      <c r="AB78" s="37">
        <v>0</v>
      </c>
      <c r="AC78" s="35"/>
      <c r="AD78" s="35"/>
      <c r="AE78" s="22"/>
      <c r="AF78" s="187"/>
      <c r="AG78" s="23"/>
    </row>
    <row r="79" spans="1:33" s="171" customFormat="1" ht="17.149999999999999" customHeight="1" x14ac:dyDescent="0.35">
      <c r="A79" s="64"/>
      <c r="B79" s="2"/>
      <c r="C79" s="2"/>
      <c r="D79" s="31"/>
      <c r="E79" s="2">
        <f t="shared" ref="E70:E79" si="2">LARGE(H79:AB79,1)+LARGE(H79:AB79,2)+LARGE(H79:AB79,3)+LARGE(H79:AB79,4)+LARGE(H79:AB79,5)+F79</f>
        <v>0</v>
      </c>
      <c r="F79" s="239"/>
      <c r="G79" s="30">
        <f t="shared" ref="G70:G79" si="3">COUNT(H79:W79)</f>
        <v>0</v>
      </c>
      <c r="H79" s="2"/>
      <c r="I79" s="31" t="s">
        <v>13</v>
      </c>
      <c r="J79" s="186" t="s">
        <v>13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31" t="s">
        <v>13</v>
      </c>
      <c r="X79" s="36">
        <v>0</v>
      </c>
      <c r="Y79" s="37">
        <v>0</v>
      </c>
      <c r="Z79" s="37">
        <v>0</v>
      </c>
      <c r="AA79" s="37">
        <v>0</v>
      </c>
      <c r="AB79" s="37">
        <v>0</v>
      </c>
      <c r="AC79" s="35"/>
      <c r="AD79" s="35"/>
      <c r="AE79" s="22"/>
      <c r="AF79" s="187"/>
      <c r="AG79" s="23"/>
    </row>
    <row r="80" spans="1:33" s="171" customFormat="1" ht="17.149999999999999" customHeight="1" x14ac:dyDescent="0.35">
      <c r="A80" s="40"/>
      <c r="B80" s="40"/>
      <c r="C80" s="40"/>
      <c r="D80" s="40"/>
      <c r="E80" s="41"/>
      <c r="F80" s="41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35"/>
      <c r="Y80" s="35"/>
      <c r="Z80" s="35"/>
      <c r="AA80" s="35"/>
      <c r="AB80" s="35"/>
      <c r="AC80" s="35"/>
      <c r="AD80" s="35"/>
      <c r="AE80" s="22"/>
      <c r="AF80" s="187"/>
      <c r="AG80" s="23"/>
    </row>
    <row r="81" spans="1:38" s="171" customFormat="1" ht="17.149999999999999" customHeight="1" x14ac:dyDescent="0.35">
      <c r="A81" s="35"/>
      <c r="B81" s="35"/>
      <c r="C81" s="35"/>
      <c r="D81" s="35"/>
      <c r="E81" s="42" t="s">
        <v>16</v>
      </c>
      <c r="F81" s="35">
        <f>SUM(F6:F79)</f>
        <v>580</v>
      </c>
      <c r="G81" s="35">
        <f>SUM(G6:G79)</f>
        <v>47</v>
      </c>
      <c r="H81" s="35">
        <f>SUM(H6:H79)</f>
        <v>0</v>
      </c>
      <c r="I81" s="35"/>
      <c r="J81" s="35"/>
      <c r="K81" s="35"/>
      <c r="L81" s="35">
        <f t="shared" ref="L81:S81" si="4">SUM(L6:L79)</f>
        <v>5</v>
      </c>
      <c r="M81" s="35">
        <f t="shared" si="4"/>
        <v>10</v>
      </c>
      <c r="N81" s="35">
        <f t="shared" si="4"/>
        <v>13</v>
      </c>
      <c r="O81" s="35">
        <f t="shared" si="4"/>
        <v>3</v>
      </c>
      <c r="P81" s="35">
        <f t="shared" si="4"/>
        <v>3</v>
      </c>
      <c r="Q81" s="35">
        <f t="shared" si="4"/>
        <v>3</v>
      </c>
      <c r="R81" s="35">
        <f t="shared" si="4"/>
        <v>30</v>
      </c>
      <c r="S81" s="35">
        <f t="shared" si="4"/>
        <v>13</v>
      </c>
      <c r="T81" s="35">
        <f t="shared" ref="T81:AB81" si="5">SUM(T6:T79)</f>
        <v>78</v>
      </c>
      <c r="U81" s="35">
        <f t="shared" si="5"/>
        <v>46</v>
      </c>
      <c r="V81" s="35">
        <f t="shared" si="5"/>
        <v>13</v>
      </c>
      <c r="W81" s="35">
        <f t="shared" si="5"/>
        <v>10</v>
      </c>
      <c r="X81" s="35">
        <f t="shared" si="5"/>
        <v>0</v>
      </c>
      <c r="Y81" s="35">
        <f t="shared" si="5"/>
        <v>0</v>
      </c>
      <c r="Z81" s="35">
        <f t="shared" si="5"/>
        <v>0</v>
      </c>
      <c r="AA81" s="35">
        <f t="shared" si="5"/>
        <v>0</v>
      </c>
      <c r="AB81" s="35">
        <f t="shared" si="5"/>
        <v>0</v>
      </c>
      <c r="AC81" s="35"/>
      <c r="AD81" s="35"/>
      <c r="AE81" s="35"/>
      <c r="AF81" s="35"/>
      <c r="AG81" s="35"/>
      <c r="AH81" s="35"/>
      <c r="AI81" s="35"/>
      <c r="AJ81" s="35"/>
      <c r="AK81" s="35"/>
      <c r="AL81" s="35"/>
    </row>
    <row r="82" spans="1:38" s="171" customFormat="1" ht="17.149999999999999" customHeight="1" x14ac:dyDescent="0.35">
      <c r="A82" s="35"/>
      <c r="B82" s="35"/>
      <c r="C82" s="35"/>
      <c r="D82" s="35"/>
      <c r="E82" s="21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22"/>
      <c r="AF82" s="187"/>
      <c r="AG82" s="23"/>
    </row>
    <row r="83" spans="1:38" s="171" customFormat="1" ht="17.149999999999999" customHeight="1" x14ac:dyDescent="0.35">
      <c r="A83" s="35"/>
      <c r="B83" s="35"/>
      <c r="C83" s="35"/>
      <c r="D83" s="35"/>
      <c r="E83" s="21"/>
      <c r="F83" s="2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22"/>
      <c r="AF83" s="187"/>
      <c r="AG83" s="23"/>
    </row>
    <row r="84" spans="1:38" s="171" customFormat="1" ht="17.149999999999999" customHeight="1" x14ac:dyDescent="0.35">
      <c r="A84" s="35"/>
      <c r="B84" s="35"/>
      <c r="C84" s="35"/>
      <c r="D84" s="35"/>
      <c r="E84" s="21"/>
      <c r="F84" s="2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22"/>
      <c r="AF84" s="187"/>
      <c r="AG84" s="23"/>
    </row>
    <row r="85" spans="1:38" s="171" customFormat="1" ht="17.149999999999999" customHeight="1" x14ac:dyDescent="0.35">
      <c r="A85" s="35"/>
      <c r="B85" s="35"/>
      <c r="C85" s="35"/>
      <c r="D85" s="35"/>
      <c r="E85" s="21"/>
      <c r="F85" s="2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22"/>
      <c r="AF85" s="187"/>
      <c r="AG85" s="23"/>
    </row>
    <row r="86" spans="1:38" s="171" customFormat="1" ht="17.149999999999999" customHeight="1" x14ac:dyDescent="0.35">
      <c r="A86" s="35"/>
      <c r="B86" s="35"/>
      <c r="C86" s="35"/>
      <c r="D86" s="35"/>
      <c r="E86" s="21"/>
      <c r="F86" s="2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22"/>
      <c r="AF86" s="187"/>
      <c r="AG86" s="23"/>
    </row>
    <row r="87" spans="1:38" s="171" customFormat="1" ht="17.149999999999999" customHeight="1" x14ac:dyDescent="0.35">
      <c r="A87" s="35"/>
      <c r="B87" s="35"/>
      <c r="C87" s="35"/>
      <c r="D87" s="35"/>
      <c r="E87" s="21"/>
      <c r="F87" s="2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22"/>
      <c r="AF87" s="187"/>
      <c r="AG87" s="23"/>
    </row>
    <row r="88" spans="1:38" s="171" customFormat="1" ht="17.149999999999999" customHeight="1" x14ac:dyDescent="0.35">
      <c r="A88" s="35"/>
      <c r="B88" s="35"/>
      <c r="C88" s="35"/>
      <c r="D88" s="35"/>
      <c r="E88" s="21"/>
      <c r="F88" s="21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22"/>
      <c r="AF88" s="187"/>
      <c r="AG88" s="23"/>
    </row>
    <row r="89" spans="1:38" s="171" customFormat="1" ht="17.149999999999999" customHeight="1" x14ac:dyDescent="0.35">
      <c r="A89" s="35"/>
      <c r="B89" s="35"/>
      <c r="C89" s="35"/>
      <c r="D89" s="35"/>
      <c r="E89" s="21"/>
      <c r="F89" s="21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22"/>
      <c r="AF89" s="187"/>
      <c r="AG89" s="23"/>
    </row>
    <row r="90" spans="1:38" s="171" customFormat="1" ht="17.149999999999999" customHeight="1" x14ac:dyDescent="0.35">
      <c r="A90" s="35"/>
      <c r="B90" s="35"/>
      <c r="C90" s="35"/>
      <c r="D90" s="35"/>
      <c r="E90" s="21"/>
      <c r="F90" s="2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22"/>
      <c r="AF90" s="187"/>
      <c r="AG90" s="23"/>
    </row>
    <row r="91" spans="1:38" s="171" customFormat="1" ht="17.149999999999999" customHeight="1" x14ac:dyDescent="0.35">
      <c r="A91" s="35"/>
      <c r="B91" s="35"/>
      <c r="C91" s="35"/>
      <c r="D91" s="35"/>
      <c r="E91" s="21"/>
      <c r="F91" s="21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43"/>
      <c r="AF91" s="44"/>
      <c r="AG91" s="45"/>
    </row>
    <row r="102" spans="4:4" s="171" customFormat="1" ht="14.5" customHeight="1" x14ac:dyDescent="0.25">
      <c r="D102" s="201"/>
    </row>
    <row r="103" spans="4:4" s="171" customFormat="1" ht="14.5" customHeight="1" x14ac:dyDescent="0.25">
      <c r="D103" s="201"/>
    </row>
    <row r="104" spans="4:4" s="171" customFormat="1" ht="14.5" customHeight="1" x14ac:dyDescent="0.25">
      <c r="D104" s="201"/>
    </row>
    <row r="105" spans="4:4" s="171" customFormat="1" ht="14.5" customHeight="1" x14ac:dyDescent="0.25">
      <c r="D105" s="201"/>
    </row>
    <row r="106" spans="4:4" s="171" customFormat="1" ht="14.5" customHeight="1" x14ac:dyDescent="0.25">
      <c r="D106" s="201"/>
    </row>
    <row r="107" spans="4:4" s="171" customFormat="1" ht="14.5" customHeight="1" x14ac:dyDescent="0.25">
      <c r="D107" s="201"/>
    </row>
    <row r="108" spans="4:4" s="171" customFormat="1" ht="14.5" customHeight="1" x14ac:dyDescent="0.25">
      <c r="D108" s="201"/>
    </row>
    <row r="109" spans="4:4" s="171" customFormat="1" ht="14.5" customHeight="1" x14ac:dyDescent="0.25">
      <c r="D109" s="201"/>
    </row>
    <row r="110" spans="4:4" s="171" customFormat="1" ht="14.5" customHeight="1" x14ac:dyDescent="0.25">
      <c r="D110" s="201"/>
    </row>
    <row r="111" spans="4:4" s="171" customFormat="1" ht="14.5" customHeight="1" x14ac:dyDescent="0.25">
      <c r="D111" s="201"/>
    </row>
    <row r="112" spans="4:4" s="171" customFormat="1" ht="14.5" customHeight="1" x14ac:dyDescent="0.25">
      <c r="D112" s="201"/>
    </row>
    <row r="113" spans="4:4" s="171" customFormat="1" ht="14.5" customHeight="1" x14ac:dyDescent="0.25">
      <c r="D113" s="201"/>
    </row>
    <row r="114" spans="4:4" s="171" customFormat="1" ht="14.5" customHeight="1" x14ac:dyDescent="0.25">
      <c r="D114" s="201"/>
    </row>
    <row r="115" spans="4:4" s="171" customFormat="1" ht="14.5" customHeight="1" x14ac:dyDescent="0.25">
      <c r="D115" s="201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175"/>
    </row>
  </sheetData>
  <sortState ref="B6:AC73">
    <sortCondition descending="1" ref="E6:E73"/>
    <sortCondition ref="G6:G73"/>
  </sortState>
  <conditionalFormatting sqref="C6:C78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Z89"/>
  <sheetViews>
    <sheetView defaultGridColor="0" colorId="13" workbookViewId="0">
      <selection activeCell="I1" sqref="I1:I7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0" width="9.7265625" style="182" customWidth="1"/>
    <col min="11" max="17" width="10.1796875" style="182" customWidth="1"/>
    <col min="18" max="22" width="10.81640625" style="182" customWidth="1"/>
    <col min="23" max="27" width="10.81640625" style="1" hidden="1" customWidth="1"/>
    <col min="28" max="29" width="11.453125" style="1" customWidth="1"/>
    <col min="30" max="234" width="10.81640625" style="1" customWidth="1"/>
  </cols>
  <sheetData>
    <row r="1" spans="1:32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3">
        <v>45781</v>
      </c>
      <c r="J1" s="5">
        <v>45753</v>
      </c>
      <c r="K1" s="184">
        <v>45752</v>
      </c>
      <c r="L1" s="189">
        <v>45725</v>
      </c>
      <c r="M1" s="184">
        <v>45725</v>
      </c>
      <c r="N1" s="188">
        <v>45725</v>
      </c>
      <c r="O1" s="183">
        <v>45724</v>
      </c>
      <c r="P1" s="189">
        <v>45718</v>
      </c>
      <c r="Q1" s="183">
        <v>45710</v>
      </c>
      <c r="R1" s="188">
        <v>45669</v>
      </c>
      <c r="S1" s="183">
        <v>45633</v>
      </c>
      <c r="T1" s="5">
        <v>45634</v>
      </c>
      <c r="U1" s="183">
        <v>45627</v>
      </c>
      <c r="V1" s="5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</row>
    <row r="2" spans="1:32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1632</v>
      </c>
      <c r="J2" s="17" t="s">
        <v>1610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31</v>
      </c>
      <c r="P2" s="189" t="s">
        <v>1379</v>
      </c>
      <c r="Q2" s="184" t="s">
        <v>1533</v>
      </c>
      <c r="R2" s="189" t="s">
        <v>253</v>
      </c>
      <c r="S2" s="184" t="s">
        <v>886</v>
      </c>
      <c r="T2" s="2" t="s">
        <v>31</v>
      </c>
      <c r="U2" s="184" t="s">
        <v>927</v>
      </c>
      <c r="V2" s="2" t="s">
        <v>927</v>
      </c>
      <c r="W2" s="19"/>
      <c r="X2" s="20"/>
      <c r="Y2" s="20"/>
      <c r="Z2" s="20"/>
      <c r="AA2" s="21"/>
      <c r="AB2" s="9"/>
      <c r="AC2" s="9"/>
      <c r="AD2" s="22"/>
      <c r="AE2" s="187"/>
      <c r="AF2" s="23"/>
    </row>
    <row r="3" spans="1:32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85" t="s">
        <v>1633</v>
      </c>
      <c r="J3" s="2" t="s">
        <v>321</v>
      </c>
      <c r="K3" s="185" t="s">
        <v>32</v>
      </c>
      <c r="L3" s="190">
        <v>33</v>
      </c>
      <c r="M3" s="185" t="s">
        <v>1496</v>
      </c>
      <c r="N3" s="190" t="s">
        <v>413</v>
      </c>
      <c r="O3" s="185" t="s">
        <v>32</v>
      </c>
      <c r="P3" s="190" t="s">
        <v>251</v>
      </c>
      <c r="Q3" s="185" t="s">
        <v>32</v>
      </c>
      <c r="R3" s="190" t="s">
        <v>413</v>
      </c>
      <c r="S3" s="185" t="s">
        <v>51</v>
      </c>
      <c r="T3" s="2" t="s">
        <v>32</v>
      </c>
      <c r="U3" s="185" t="s">
        <v>51</v>
      </c>
      <c r="V3" s="2" t="s">
        <v>32</v>
      </c>
      <c r="W3" s="27"/>
      <c r="X3" s="21"/>
      <c r="Y3" s="21"/>
      <c r="Z3" s="21"/>
      <c r="AA3" s="21"/>
      <c r="AB3" s="9"/>
      <c r="AC3" s="9"/>
      <c r="AD3" s="22"/>
      <c r="AE3" s="187"/>
      <c r="AF3" s="23"/>
    </row>
    <row r="4" spans="1:32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1016</v>
      </c>
      <c r="J4" s="2" t="s">
        <v>1016</v>
      </c>
      <c r="K4" s="185" t="s">
        <v>1299</v>
      </c>
      <c r="L4" s="190" t="s">
        <v>1016</v>
      </c>
      <c r="M4" s="185" t="s">
        <v>1016</v>
      </c>
      <c r="N4" s="190" t="s">
        <v>1016</v>
      </c>
      <c r="O4" s="185" t="s">
        <v>1016</v>
      </c>
      <c r="P4" s="190" t="s">
        <v>1299</v>
      </c>
      <c r="Q4" s="185" t="s">
        <v>1016</v>
      </c>
      <c r="R4" s="190" t="s">
        <v>1020</v>
      </c>
      <c r="S4" s="185" t="s">
        <v>1016</v>
      </c>
      <c r="T4" s="2" t="s">
        <v>1016</v>
      </c>
      <c r="U4" s="185" t="s">
        <v>1299</v>
      </c>
      <c r="V4" s="2" t="s">
        <v>1299</v>
      </c>
      <c r="W4" s="27"/>
      <c r="X4" s="21"/>
      <c r="Y4" s="21"/>
      <c r="Z4" s="21"/>
      <c r="AA4" s="21"/>
      <c r="AB4" s="9"/>
      <c r="AC4" s="9"/>
      <c r="AD4" s="22"/>
      <c r="AE4" s="187"/>
      <c r="AF4" s="23"/>
    </row>
    <row r="5" spans="1:32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1095</v>
      </c>
      <c r="G5" s="18" t="s">
        <v>11</v>
      </c>
      <c r="H5" s="2"/>
      <c r="I5" s="185">
        <v>3</v>
      </c>
      <c r="J5" s="2">
        <v>2</v>
      </c>
      <c r="K5" s="185">
        <v>9</v>
      </c>
      <c r="L5" s="190">
        <v>2</v>
      </c>
      <c r="M5" s="185">
        <v>2</v>
      </c>
      <c r="N5" s="190">
        <v>2</v>
      </c>
      <c r="O5" s="185">
        <v>8</v>
      </c>
      <c r="P5" s="190">
        <v>5</v>
      </c>
      <c r="Q5" s="185">
        <v>3</v>
      </c>
      <c r="R5" s="190">
        <v>36</v>
      </c>
      <c r="S5" s="185">
        <v>7</v>
      </c>
      <c r="T5" s="2">
        <v>1</v>
      </c>
      <c r="U5" s="185">
        <v>1</v>
      </c>
      <c r="V5" s="2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</row>
    <row r="6" spans="1:32" s="171" customFormat="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519</v>
      </c>
      <c r="E6" s="2">
        <f>LARGE(H6:AA6,1)+LARGE(H6:AA6,2)+LARGE(H6:AA6,3)+LARGE(H6:AA6,4)+LARGE(H6:AA6,5)+F6</f>
        <v>47</v>
      </c>
      <c r="F6" s="239">
        <v>20</v>
      </c>
      <c r="G6" s="30">
        <f>COUNT(H6:V6)</f>
        <v>2</v>
      </c>
      <c r="H6" s="31"/>
      <c r="I6" s="186" t="s">
        <v>13</v>
      </c>
      <c r="J6" s="31" t="s">
        <v>13</v>
      </c>
      <c r="K6" s="186">
        <v>10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>
        <v>17</v>
      </c>
      <c r="S6" s="186" t="s">
        <v>13</v>
      </c>
      <c r="T6" s="31" t="s">
        <v>13</v>
      </c>
      <c r="U6" s="186" t="s">
        <v>13</v>
      </c>
      <c r="V6" s="31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</row>
    <row r="7" spans="1:32" s="171" customFormat="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764</v>
      </c>
      <c r="E7" s="2">
        <f>LARGE(H7:AA7,1)+LARGE(H7:AA7,2)+LARGE(H7:AA7,3)+LARGE(H7:AA7,4)+LARGE(H7:AA7,5)+F7</f>
        <v>34</v>
      </c>
      <c r="F7" s="238">
        <v>20</v>
      </c>
      <c r="G7" s="30">
        <f>COUNT(H7:V7)</f>
        <v>3</v>
      </c>
      <c r="H7" s="31"/>
      <c r="I7" s="186" t="s">
        <v>13</v>
      </c>
      <c r="J7" s="31" t="s">
        <v>13</v>
      </c>
      <c r="K7" s="186">
        <v>4</v>
      </c>
      <c r="L7" s="191" t="s">
        <v>13</v>
      </c>
      <c r="M7" s="186">
        <v>6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>
        <v>4</v>
      </c>
      <c r="T7" s="31" t="s">
        <v>13</v>
      </c>
      <c r="U7" s="186" t="s">
        <v>13</v>
      </c>
      <c r="V7" s="31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</row>
    <row r="8" spans="1:32" s="171" customFormat="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398</v>
      </c>
      <c r="E8" s="2">
        <f>LARGE(H8:AA8,1)+LARGE(H8:AA8,2)+LARGE(H8:AA8,3)+LARGE(H8:AA8,4)+LARGE(H8:AA8,5)+F8</f>
        <v>32</v>
      </c>
      <c r="F8" s="239">
        <v>20</v>
      </c>
      <c r="G8" s="30">
        <f>COUNT(H8:V8)</f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>
        <v>12</v>
      </c>
      <c r="S8" s="186" t="s">
        <v>13</v>
      </c>
      <c r="T8" s="31" t="s">
        <v>13</v>
      </c>
      <c r="U8" s="186" t="s">
        <v>13</v>
      </c>
      <c r="V8" s="31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</row>
    <row r="9" spans="1:32" s="171" customFormat="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238</v>
      </c>
      <c r="E9" s="2">
        <f>LARGE(H9:AA9,1)+LARGE(H9:AA9,2)+LARGE(H9:AA9,3)+LARGE(H9:AA9,4)+LARGE(H9:AA9,5)+F9</f>
        <v>32</v>
      </c>
      <c r="F9" s="239">
        <v>20</v>
      </c>
      <c r="G9" s="30">
        <f>COUNT(H9:V9)</f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>
        <v>6</v>
      </c>
      <c r="S9" s="186">
        <v>6</v>
      </c>
      <c r="T9" s="31" t="s">
        <v>13</v>
      </c>
      <c r="U9" s="186" t="s">
        <v>13</v>
      </c>
      <c r="V9" s="31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</row>
    <row r="10" spans="1:32" s="171" customFormat="1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768</v>
      </c>
      <c r="E10" s="2">
        <f>LARGE(H10:AA10,1)+LARGE(H10:AA10,2)+LARGE(H10:AA10,3)+LARGE(H10:AA10,4)+LARGE(H10:AA10,5)+F10</f>
        <v>30</v>
      </c>
      <c r="F10" s="239">
        <v>20</v>
      </c>
      <c r="G10" s="30">
        <f>COUNT(H10:V10)</f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31" t="s">
        <v>13</v>
      </c>
      <c r="U10" s="186" t="s">
        <v>13</v>
      </c>
      <c r="V10" s="31">
        <v>10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</row>
    <row r="11" spans="1:32" s="171" customFormat="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173</v>
      </c>
      <c r="E11" s="2">
        <f>LARGE(H11:AA11,1)+LARGE(H11:AA11,2)+LARGE(H11:AA11,3)+LARGE(H11:AA11,4)+LARGE(H11:AA11,5)+F11</f>
        <v>28</v>
      </c>
      <c r="F11" s="238">
        <v>20</v>
      </c>
      <c r="G11" s="30">
        <f>COUNT(H11:V11)</f>
        <v>1</v>
      </c>
      <c r="H11" s="31"/>
      <c r="I11" s="186" t="s">
        <v>13</v>
      </c>
      <c r="J11" s="31" t="s">
        <v>13</v>
      </c>
      <c r="K11" s="186">
        <v>8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31" t="s">
        <v>13</v>
      </c>
      <c r="U11" s="186" t="s">
        <v>13</v>
      </c>
      <c r="V11" s="31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</row>
    <row r="12" spans="1:32" s="171" customFormat="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176</v>
      </c>
      <c r="E12" s="2">
        <f>LARGE(H12:AA12,1)+LARGE(H12:AA12,2)+LARGE(H12:AA12,3)+LARGE(H12:AA12,4)+LARGE(H12:AA12,5)+F12</f>
        <v>26</v>
      </c>
      <c r="F12" s="238"/>
      <c r="G12" s="30">
        <f>COUNT(H12:V12)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26</v>
      </c>
      <c r="S12" s="186" t="s">
        <v>13</v>
      </c>
      <c r="T12" s="31" t="s">
        <v>13</v>
      </c>
      <c r="U12" s="186" t="s">
        <v>13</v>
      </c>
      <c r="V12" s="31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</row>
    <row r="13" spans="1:32" s="171" customFormat="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798</v>
      </c>
      <c r="E13" s="2">
        <f>LARGE(H13:AA13,1)+LARGE(H13:AA13,2)+LARGE(H13:AA13,3)+LARGE(H13:AA13,4)+LARGE(H13:AA13,5)+F13</f>
        <v>26</v>
      </c>
      <c r="F13" s="239">
        <v>20</v>
      </c>
      <c r="G13" s="30">
        <f>COUNT(H13:V13)</f>
        <v>1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31" t="s">
        <v>13</v>
      </c>
      <c r="U13" s="186" t="s">
        <v>13</v>
      </c>
      <c r="V13" s="31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</row>
    <row r="14" spans="1:32" s="171" customFormat="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767</v>
      </c>
      <c r="E14" s="2">
        <f>LARGE(H14:AA14,1)+LARGE(H14:AA14,2)+LARGE(H14:AA14,3)+LARGE(H14:AA14,4)+LARGE(H14:AA14,5)+F14</f>
        <v>26</v>
      </c>
      <c r="F14" s="239">
        <v>20</v>
      </c>
      <c r="G14" s="30">
        <f>COUNT(H14:V14)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3</v>
      </c>
      <c r="Q14" s="186" t="s">
        <v>13</v>
      </c>
      <c r="R14" s="191" t="s">
        <v>13</v>
      </c>
      <c r="S14" s="186" t="s">
        <v>13</v>
      </c>
      <c r="T14" s="31">
        <v>3</v>
      </c>
      <c r="U14" s="186" t="s">
        <v>13</v>
      </c>
      <c r="V14" s="31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</row>
    <row r="15" spans="1:32" s="171" customFormat="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841</v>
      </c>
      <c r="E15" s="2">
        <f>LARGE(H15:AA15,1)+LARGE(H15:AA15,2)+LARGE(H15:AA15,3)+LARGE(H15:AA15,4)+LARGE(H15:AA15,5)+F15</f>
        <v>23</v>
      </c>
      <c r="F15" s="239">
        <v>20</v>
      </c>
      <c r="G15" s="30">
        <f>COUNT(H15:V15)</f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>
        <v>3</v>
      </c>
      <c r="T15" s="31" t="s">
        <v>13</v>
      </c>
      <c r="U15" s="186" t="s">
        <v>13</v>
      </c>
      <c r="V15" s="31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</row>
    <row r="16" spans="1:32" s="171" customFormat="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1021</v>
      </c>
      <c r="E16" s="2">
        <f>LARGE(H16:AA16,1)+LARGE(H16:AA16,2)+LARGE(H16:AA16,3)+LARGE(H16:AA16,4)+LARGE(H16:AA16,5)+F16</f>
        <v>23</v>
      </c>
      <c r="F16" s="238"/>
      <c r="G16" s="30">
        <f>COUNT(H16:V16)</f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>
        <v>23</v>
      </c>
      <c r="S16" s="186" t="s">
        <v>13</v>
      </c>
      <c r="T16" s="31" t="s">
        <v>13</v>
      </c>
      <c r="U16" s="186" t="s">
        <v>13</v>
      </c>
      <c r="V16" s="31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</row>
    <row r="17" spans="1:32" s="171" customFormat="1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656</v>
      </c>
      <c r="E17" s="2">
        <f>LARGE(H17:AA17,1)+LARGE(H17:AA17,2)+LARGE(H17:AA17,3)+LARGE(H17:AA17,4)+LARGE(H17:AA17,5)+F17</f>
        <v>22</v>
      </c>
      <c r="F17" s="238">
        <v>20</v>
      </c>
      <c r="G17" s="30">
        <f>COUNT(H17:V17)</f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>
        <v>2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31" t="s">
        <v>13</v>
      </c>
      <c r="U17" s="186" t="s">
        <v>13</v>
      </c>
      <c r="V17" s="31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</row>
    <row r="18" spans="1:32" s="171" customFormat="1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1266</v>
      </c>
      <c r="E18" s="2">
        <f>LARGE(H18:AA18,1)+LARGE(H18:AA18,2)+LARGE(H18:AA18,3)+LARGE(H18:AA18,4)+LARGE(H18:AA18,5)+F18</f>
        <v>22</v>
      </c>
      <c r="F18" s="239">
        <v>20</v>
      </c>
      <c r="G18" s="30">
        <f>COUNT(H18:V18)</f>
        <v>1</v>
      </c>
      <c r="H18" s="31"/>
      <c r="I18" s="186" t="s">
        <v>13</v>
      </c>
      <c r="J18" s="31" t="s">
        <v>13</v>
      </c>
      <c r="K18" s="186">
        <v>2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31" t="s">
        <v>13</v>
      </c>
      <c r="U18" s="186" t="s">
        <v>13</v>
      </c>
      <c r="V18" s="31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</row>
    <row r="19" spans="1:32" s="171" customFormat="1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315</v>
      </c>
      <c r="E19" s="2">
        <f>LARGE(H19:AA19,1)+LARGE(H19:AA19,2)+LARGE(H19:AA19,3)+LARGE(H19:AA19,4)+LARGE(H19:AA19,5)+F19</f>
        <v>21</v>
      </c>
      <c r="F19" s="239">
        <v>20</v>
      </c>
      <c r="G19" s="30">
        <f>COUNT(H19:V19)</f>
        <v>1</v>
      </c>
      <c r="H19" s="31"/>
      <c r="I19" s="186" t="s">
        <v>13</v>
      </c>
      <c r="J19" s="31" t="s">
        <v>13</v>
      </c>
      <c r="K19" s="186">
        <v>1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1" t="s">
        <v>13</v>
      </c>
      <c r="U19" s="186" t="s">
        <v>13</v>
      </c>
      <c r="V19" s="31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</row>
    <row r="20" spans="1:32" s="171" customFormat="1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314</v>
      </c>
      <c r="E20" s="2">
        <f>LARGE(H20:AA20,1)+LARGE(H20:AA20,2)+LARGE(H20:AA20,3)+LARGE(H20:AA20,4)+LARGE(H20:AA20,5)+F20</f>
        <v>20</v>
      </c>
      <c r="F20" s="239">
        <v>20</v>
      </c>
      <c r="G20" s="30">
        <f>COUNT(H20:V20)</f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31" t="s">
        <v>13</v>
      </c>
      <c r="U20" s="186" t="s">
        <v>13</v>
      </c>
      <c r="V20" s="31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</row>
    <row r="21" spans="1:32" s="171" customFormat="1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1259</v>
      </c>
      <c r="E21" s="2">
        <f>LARGE(H21:AA21,1)+LARGE(H21:AA21,2)+LARGE(H21:AA21,3)+LARGE(H21:AA21,4)+LARGE(H21:AA21,5)+F21</f>
        <v>20</v>
      </c>
      <c r="F21" s="238">
        <v>20</v>
      </c>
      <c r="G21" s="30">
        <f>COUNT(H21:V21)</f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31" t="s">
        <v>13</v>
      </c>
      <c r="U21" s="186" t="s">
        <v>13</v>
      </c>
      <c r="V21" s="31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</row>
    <row r="22" spans="1:32" s="171" customFormat="1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316</v>
      </c>
      <c r="E22" s="2">
        <f>LARGE(H22:AA22,1)+LARGE(H22:AA22,2)+LARGE(H22:AA22,3)+LARGE(H22:AA22,4)+LARGE(H22:AA22,5)+F22</f>
        <v>20</v>
      </c>
      <c r="F22" s="239">
        <v>20</v>
      </c>
      <c r="G22" s="30">
        <f>COUNT(H22:V22)</f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31" t="s">
        <v>13</v>
      </c>
      <c r="U22" s="186" t="s">
        <v>13</v>
      </c>
      <c r="V22" s="31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</row>
    <row r="23" spans="1:32" s="171" customFormat="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705</v>
      </c>
      <c r="E23" s="2">
        <f>LARGE(H23:AA23,1)+LARGE(H23:AA23,2)+LARGE(H23:AA23,3)+LARGE(H23:AA23,4)+LARGE(H23:AA23,5)+F23</f>
        <v>20</v>
      </c>
      <c r="F23" s="239">
        <v>20</v>
      </c>
      <c r="G23" s="30">
        <f>COUNT(H23:V23)</f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31" t="s">
        <v>13</v>
      </c>
      <c r="U23" s="186" t="s">
        <v>13</v>
      </c>
      <c r="V23" s="31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</row>
    <row r="24" spans="1:32" s="171" customFormat="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674</v>
      </c>
      <c r="E24" s="2">
        <f>LARGE(H24:AA24,1)+LARGE(H24:AA24,2)+LARGE(H24:AA24,3)+LARGE(H24:AA24,4)+LARGE(H24:AA24,5)+F24</f>
        <v>20</v>
      </c>
      <c r="F24" s="238">
        <v>20</v>
      </c>
      <c r="G24" s="30">
        <f>COUNT(H24:V24)</f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1" t="s">
        <v>13</v>
      </c>
      <c r="U24" s="186" t="s">
        <v>13</v>
      </c>
      <c r="V24" s="31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</row>
    <row r="25" spans="1:32" s="171" customFormat="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520</v>
      </c>
      <c r="E25" s="2">
        <f>LARGE(H25:AA25,1)+LARGE(H25:AA25,2)+LARGE(H25:AA25,3)+LARGE(H25:AA25,4)+LARGE(H25:AA25,5)+F25</f>
        <v>20</v>
      </c>
      <c r="F25" s="238">
        <v>20</v>
      </c>
      <c r="G25" s="30">
        <f>COUNT(H25:V25)</f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1" t="s">
        <v>13</v>
      </c>
      <c r="U25" s="186" t="s">
        <v>13</v>
      </c>
      <c r="V25" s="31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</row>
    <row r="26" spans="1:32" s="171" customFormat="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704</v>
      </c>
      <c r="E26" s="2">
        <f>LARGE(H26:AA26,1)+LARGE(H26:AA26,2)+LARGE(H26:AA26,3)+LARGE(H26:AA26,4)+LARGE(H26:AA26,5)+F26</f>
        <v>20</v>
      </c>
      <c r="F26" s="239">
        <v>20</v>
      </c>
      <c r="G26" s="30">
        <f>COUNT(H26:V26)</f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31" t="s">
        <v>13</v>
      </c>
      <c r="U26" s="186" t="s">
        <v>13</v>
      </c>
      <c r="V26" s="31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</row>
    <row r="27" spans="1:32" s="171" customFormat="1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440</v>
      </c>
      <c r="E27" s="2">
        <f>LARGE(H27:AA27,1)+LARGE(H27:AA27,2)+LARGE(H27:AA27,3)+LARGE(H27:AA27,4)+LARGE(H27:AA27,5)+F27</f>
        <v>20</v>
      </c>
      <c r="F27" s="239">
        <v>20</v>
      </c>
      <c r="G27" s="30">
        <f>COUNT(H27:V27)</f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31" t="s">
        <v>13</v>
      </c>
      <c r="U27" s="186" t="s">
        <v>13</v>
      </c>
      <c r="V27" s="31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</row>
    <row r="28" spans="1:32" s="171" customFormat="1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657</v>
      </c>
      <c r="E28" s="2">
        <f>LARGE(H28:AA28,1)+LARGE(H28:AA28,2)+LARGE(H28:AA28,3)+LARGE(H28:AA28,4)+LARGE(H28:AA28,5)+F28</f>
        <v>20</v>
      </c>
      <c r="F28" s="238">
        <v>20</v>
      </c>
      <c r="G28" s="30">
        <f>COUNT(H28:V28)</f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31" t="s">
        <v>13</v>
      </c>
      <c r="U28" s="186" t="s">
        <v>13</v>
      </c>
      <c r="V28" s="31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</row>
    <row r="29" spans="1:32" s="171" customFormat="1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716</v>
      </c>
      <c r="E29" s="2">
        <f>LARGE(H29:AA29,1)+LARGE(H29:AA29,2)+LARGE(H29:AA29,3)+LARGE(H29:AA29,4)+LARGE(H29:AA29,5)+F29</f>
        <v>20</v>
      </c>
      <c r="F29" s="239">
        <v>20</v>
      </c>
      <c r="G29" s="30">
        <f>COUNT(H29:V29)</f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1" t="s">
        <v>13</v>
      </c>
      <c r="U29" s="186" t="s">
        <v>13</v>
      </c>
      <c r="V29" s="31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</row>
    <row r="30" spans="1:32" s="171" customFormat="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1260</v>
      </c>
      <c r="E30" s="2">
        <f>LARGE(H30:AA30,1)+LARGE(H30:AA30,2)+LARGE(H30:AA30,3)+LARGE(H30:AA30,4)+LARGE(H30:AA30,5)+F30</f>
        <v>20</v>
      </c>
      <c r="F30" s="239">
        <v>20</v>
      </c>
      <c r="G30" s="30">
        <f>COUNT(H30:V30)</f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1" t="s">
        <v>13</v>
      </c>
      <c r="U30" s="186" t="s">
        <v>13</v>
      </c>
      <c r="V30" s="31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</row>
    <row r="31" spans="1:32" s="171" customFormat="1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1261</v>
      </c>
      <c r="E31" s="2">
        <f>LARGE(H31:AA31,1)+LARGE(H31:AA31,2)+LARGE(H31:AA31,3)+LARGE(H31:AA31,4)+LARGE(H31:AA31,5)+F31</f>
        <v>20</v>
      </c>
      <c r="F31" s="239">
        <v>20</v>
      </c>
      <c r="G31" s="30">
        <f>COUNT(H31:V31)</f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1" t="s">
        <v>13</v>
      </c>
      <c r="U31" s="186" t="s">
        <v>13</v>
      </c>
      <c r="V31" s="31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</row>
    <row r="32" spans="1:32" s="171" customFormat="1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891</v>
      </c>
      <c r="E32" s="2">
        <f>LARGE(H32:AA32,1)+LARGE(H32:AA32,2)+LARGE(H32:AA32,3)+LARGE(H32:AA32,4)+LARGE(H32:AA32,5)+F32</f>
        <v>20</v>
      </c>
      <c r="F32" s="239">
        <v>20</v>
      </c>
      <c r="G32" s="30">
        <f>COUNT(H32:V32)</f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1" t="s">
        <v>13</v>
      </c>
      <c r="U32" s="186" t="s">
        <v>13</v>
      </c>
      <c r="V32" s="31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</row>
    <row r="33" spans="1:32" s="171" customFormat="1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521</v>
      </c>
      <c r="E33" s="2">
        <f>LARGE(H33:AA33,1)+LARGE(H33:AA33,2)+LARGE(H33:AA33,3)+LARGE(H33:AA33,4)+LARGE(H33:AA33,5)+F33</f>
        <v>20</v>
      </c>
      <c r="F33" s="239">
        <v>20</v>
      </c>
      <c r="G33" s="30">
        <f>COUNT(H33:V33)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31" t="s">
        <v>13</v>
      </c>
      <c r="U33" s="186" t="s">
        <v>13</v>
      </c>
      <c r="V33" s="31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</row>
    <row r="34" spans="1:32" s="171" customFormat="1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1262</v>
      </c>
      <c r="E34" s="2">
        <f>LARGE(H34:AA34,1)+LARGE(H34:AA34,2)+LARGE(H34:AA34,3)+LARGE(H34:AA34,4)+LARGE(H34:AA34,5)+F34</f>
        <v>20</v>
      </c>
      <c r="F34" s="238">
        <v>20</v>
      </c>
      <c r="G34" s="30">
        <f>COUNT(H34:V34)</f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31" t="s">
        <v>13</v>
      </c>
      <c r="U34" s="186" t="s">
        <v>13</v>
      </c>
      <c r="V34" s="31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</row>
    <row r="35" spans="1:32" s="171" customFormat="1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1263</v>
      </c>
      <c r="E35" s="2">
        <f>LARGE(H35:AA35,1)+LARGE(H35:AA35,2)+LARGE(H35:AA35,3)+LARGE(H35:AA35,4)+LARGE(H35:AA35,5)+F35</f>
        <v>20</v>
      </c>
      <c r="F35" s="239">
        <v>20</v>
      </c>
      <c r="G35" s="30">
        <f>COUNT(H35:V35)</f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1" t="s">
        <v>13</v>
      </c>
      <c r="U35" s="186" t="s">
        <v>13</v>
      </c>
      <c r="V35" s="31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</row>
    <row r="36" spans="1:32" s="171" customFormat="1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1264</v>
      </c>
      <c r="E36" s="2">
        <f>LARGE(H36:AA36,1)+LARGE(H36:AA36,2)+LARGE(H36:AA36,3)+LARGE(H36:AA36,4)+LARGE(H36:AA36,5)+F36</f>
        <v>20</v>
      </c>
      <c r="F36" s="239">
        <v>20</v>
      </c>
      <c r="G36" s="30">
        <f>COUNT(H36:V36)</f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31" t="s">
        <v>13</v>
      </c>
      <c r="U36" s="186" t="s">
        <v>13</v>
      </c>
      <c r="V36" s="31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</row>
    <row r="37" spans="1:32" s="171" customFormat="1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1265</v>
      </c>
      <c r="E37" s="2">
        <f>LARGE(H37:AA37,1)+LARGE(H37:AA37,2)+LARGE(H37:AA37,3)+LARGE(H37:AA37,4)+LARGE(H37:AA37,5)+F37</f>
        <v>20</v>
      </c>
      <c r="F37" s="239">
        <v>20</v>
      </c>
      <c r="G37" s="30">
        <f>COUNT(H37:V37)</f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31" t="s">
        <v>13</v>
      </c>
      <c r="U37" s="186" t="s">
        <v>13</v>
      </c>
      <c r="V37" s="31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</row>
    <row r="38" spans="1:32" s="171" customFormat="1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1267</v>
      </c>
      <c r="E38" s="2">
        <f>LARGE(H38:AA38,1)+LARGE(H38:AA38,2)+LARGE(H38:AA38,3)+LARGE(H38:AA38,4)+LARGE(H38:AA38,5)+F38</f>
        <v>20</v>
      </c>
      <c r="F38" s="239">
        <v>20</v>
      </c>
      <c r="G38" s="30">
        <f>COUNT(H38:V38)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31" t="s">
        <v>13</v>
      </c>
      <c r="U38" s="186" t="s">
        <v>13</v>
      </c>
      <c r="V38" s="31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</row>
    <row r="39" spans="1:32" s="171" customFormat="1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1268</v>
      </c>
      <c r="E39" s="2">
        <f>LARGE(H39:AA39,1)+LARGE(H39:AA39,2)+LARGE(H39:AA39,3)+LARGE(H39:AA39,4)+LARGE(H39:AA39,5)+F39</f>
        <v>20</v>
      </c>
      <c r="F39" s="239">
        <v>20</v>
      </c>
      <c r="G39" s="30">
        <f>COUNT(H39:V39)</f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31" t="s">
        <v>13</v>
      </c>
      <c r="U39" s="186" t="s">
        <v>13</v>
      </c>
      <c r="V39" s="31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</row>
    <row r="40" spans="1:32" s="171" customFormat="1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1269</v>
      </c>
      <c r="E40" s="2">
        <f>LARGE(H40:AA40,1)+LARGE(H40:AA40,2)+LARGE(H40:AA40,3)+LARGE(H40:AA40,4)+LARGE(H40:AA40,5)+F40</f>
        <v>20</v>
      </c>
      <c r="F40" s="239">
        <v>20</v>
      </c>
      <c r="G40" s="30">
        <f>COUNT(H40:V40)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31" t="s">
        <v>13</v>
      </c>
      <c r="U40" s="186" t="s">
        <v>13</v>
      </c>
      <c r="V40" s="31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</row>
    <row r="41" spans="1:32" s="171" customFormat="1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604</v>
      </c>
      <c r="E41" s="2">
        <f>LARGE(H41:AA41,1)+LARGE(H41:AA41,2)+LARGE(H41:AA41,3)+LARGE(H41:AA41,4)+LARGE(H41:AA41,5)+F41</f>
        <v>20</v>
      </c>
      <c r="F41" s="239"/>
      <c r="G41" s="30">
        <f>COUNT(H41:V41)</f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>
        <v>20</v>
      </c>
      <c r="S41" s="186" t="s">
        <v>13</v>
      </c>
      <c r="T41" s="31" t="s">
        <v>13</v>
      </c>
      <c r="U41" s="186" t="s">
        <v>13</v>
      </c>
      <c r="V41" s="31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</row>
    <row r="42" spans="1:32" s="171" customFormat="1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233</v>
      </c>
      <c r="E42" s="2">
        <f>LARGE(H42:AA42,1)+LARGE(H42:AA42,2)+LARGE(H42:AA42,3)+LARGE(H42:AA42,4)+LARGE(H42:AA42,5)+F42</f>
        <v>14</v>
      </c>
      <c r="F42" s="239"/>
      <c r="G42" s="30">
        <f>COUNT(H42:V42)</f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>
        <v>14</v>
      </c>
      <c r="S42" s="186" t="s">
        <v>13</v>
      </c>
      <c r="T42" s="31" t="s">
        <v>13</v>
      </c>
      <c r="U42" s="186" t="s">
        <v>13</v>
      </c>
      <c r="V42" s="31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</row>
    <row r="43" spans="1:32" s="171" customFormat="1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350</v>
      </c>
      <c r="E43" s="2">
        <f>LARGE(H43:AA43,1)+LARGE(H43:AA43,2)+LARGE(H43:AA43,3)+LARGE(H43:AA43,4)+LARGE(H43:AA43,5)+F43</f>
        <v>10</v>
      </c>
      <c r="F43" s="239"/>
      <c r="G43" s="30">
        <f>COUNT(H43:V43)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10</v>
      </c>
      <c r="Q43" s="186" t="s">
        <v>13</v>
      </c>
      <c r="R43" s="191" t="s">
        <v>13</v>
      </c>
      <c r="S43" s="186" t="s">
        <v>13</v>
      </c>
      <c r="T43" s="31" t="s">
        <v>13</v>
      </c>
      <c r="U43" s="186" t="s">
        <v>13</v>
      </c>
      <c r="V43" s="31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</row>
    <row r="44" spans="1:32" s="171" customFormat="1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1022</v>
      </c>
      <c r="E44" s="2">
        <f>LARGE(H44:AA44,1)+LARGE(H44:AA44,2)+LARGE(H44:AA44,3)+LARGE(H44:AA44,4)+LARGE(H44:AA44,5)+F44</f>
        <v>10</v>
      </c>
      <c r="F44" s="238"/>
      <c r="G44" s="30">
        <f>COUNT(H44:V44)</f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>
        <v>10</v>
      </c>
      <c r="S44" s="186" t="s">
        <v>13</v>
      </c>
      <c r="T44" s="31" t="s">
        <v>13</v>
      </c>
      <c r="U44" s="186" t="s">
        <v>13</v>
      </c>
      <c r="V44" s="31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</row>
    <row r="45" spans="1:32" s="171" customFormat="1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456</v>
      </c>
      <c r="E45" s="2">
        <f>LARGE(H45:AA45,1)+LARGE(H45:AA45,2)+LARGE(H45:AA45,3)+LARGE(H45:AA45,4)+LARGE(H45:AA45,5)+F45</f>
        <v>8</v>
      </c>
      <c r="F45" s="239"/>
      <c r="G45" s="30">
        <f>COUNT(H45:V45)</f>
        <v>1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>
        <v>8</v>
      </c>
      <c r="S45" s="186" t="s">
        <v>13</v>
      </c>
      <c r="T45" s="31" t="s">
        <v>13</v>
      </c>
      <c r="U45" s="186" t="s">
        <v>13</v>
      </c>
      <c r="V45" s="31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</row>
    <row r="46" spans="1:32" s="171" customFormat="1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947</v>
      </c>
      <c r="E46" s="2">
        <f>LARGE(H46:AA46,1)+LARGE(H46:AA46,2)+LARGE(H46:AA46,3)+LARGE(H46:AA46,4)+LARGE(H46:AA46,5)+F46</f>
        <v>8</v>
      </c>
      <c r="F46" s="238"/>
      <c r="G46" s="30">
        <f>COUNT(H46:V46)</f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31" t="s">
        <v>13</v>
      </c>
      <c r="U46" s="186" t="s">
        <v>13</v>
      </c>
      <c r="V46" s="31">
        <v>8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</row>
    <row r="47" spans="1:32" s="171" customFormat="1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1380</v>
      </c>
      <c r="E47" s="2">
        <f>LARGE(H47:AA47,1)+LARGE(H47:AA47,2)+LARGE(H47:AA47,3)+LARGE(H47:AA47,4)+LARGE(H47:AA47,5)+F47</f>
        <v>8</v>
      </c>
      <c r="F47" s="239"/>
      <c r="G47" s="30">
        <f>COUNT(H47:V47)</f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>
        <v>8</v>
      </c>
      <c r="Q47" s="186" t="s">
        <v>13</v>
      </c>
      <c r="R47" s="191" t="s">
        <v>13</v>
      </c>
      <c r="S47" s="186" t="s">
        <v>13</v>
      </c>
      <c r="T47" s="31" t="s">
        <v>13</v>
      </c>
      <c r="U47" s="186" t="s">
        <v>13</v>
      </c>
      <c r="V47" s="31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</row>
    <row r="48" spans="1:32" s="171" customFormat="1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384</v>
      </c>
      <c r="E48" s="2">
        <f>LARGE(H48:AA48,1)+LARGE(H48:AA48,2)+LARGE(H48:AA48,3)+LARGE(H48:AA48,4)+LARGE(H48:AA48,5)+F48</f>
        <v>6</v>
      </c>
      <c r="F48" s="238"/>
      <c r="G48" s="30">
        <f>COUNT(H48:V48)</f>
        <v>1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191">
        <v>6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31" t="s">
        <v>13</v>
      </c>
      <c r="U48" s="186" t="s">
        <v>13</v>
      </c>
      <c r="V48" s="31" t="s">
        <v>13</v>
      </c>
      <c r="W48" s="36">
        <v>0</v>
      </c>
      <c r="X48" s="37">
        <v>0</v>
      </c>
      <c r="Y48" s="37">
        <v>0</v>
      </c>
      <c r="Z48" s="37">
        <v>0</v>
      </c>
      <c r="AA48" s="37">
        <v>0</v>
      </c>
      <c r="AB48" s="35"/>
      <c r="AC48" s="35"/>
      <c r="AD48" s="22"/>
      <c r="AE48" s="187"/>
      <c r="AF48" s="23"/>
    </row>
    <row r="49" spans="1:32" s="171" customFormat="1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1381</v>
      </c>
      <c r="E49" s="2">
        <f>LARGE(H49:AA49,1)+LARGE(H49:AA49,2)+LARGE(H49:AA49,3)+LARGE(H49:AA49,4)+LARGE(H49:AA49,5)+F49</f>
        <v>6</v>
      </c>
      <c r="F49" s="239"/>
      <c r="G49" s="30">
        <f>COUNT(H49:V49)</f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>
        <v>6</v>
      </c>
      <c r="Q49" s="186" t="s">
        <v>13</v>
      </c>
      <c r="R49" s="191" t="s">
        <v>13</v>
      </c>
      <c r="S49" s="186" t="s">
        <v>13</v>
      </c>
      <c r="T49" s="31" t="s">
        <v>13</v>
      </c>
      <c r="U49" s="186" t="s">
        <v>13</v>
      </c>
      <c r="V49" s="31" t="s">
        <v>13</v>
      </c>
      <c r="W49" s="36">
        <v>0</v>
      </c>
      <c r="X49" s="37">
        <v>0</v>
      </c>
      <c r="Y49" s="37">
        <v>0</v>
      </c>
      <c r="Z49" s="37">
        <v>0</v>
      </c>
      <c r="AA49" s="37">
        <v>0</v>
      </c>
      <c r="AB49" s="35"/>
      <c r="AC49" s="35"/>
      <c r="AD49" s="22"/>
      <c r="AE49" s="187"/>
      <c r="AF49" s="23"/>
    </row>
    <row r="50" spans="1:32" s="171" customFormat="1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1470</v>
      </c>
      <c r="E50" s="2">
        <f>LARGE(H50:AA50,1)+LARGE(H50:AA50,2)+LARGE(H50:AA50,3)+LARGE(H50:AA50,4)+LARGE(H50:AA50,5)+F50</f>
        <v>6</v>
      </c>
      <c r="F50" s="239"/>
      <c r="G50" s="30">
        <f>COUNT(H50:V50)</f>
        <v>1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>
        <v>6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31" t="s">
        <v>13</v>
      </c>
      <c r="U50" s="186" t="s">
        <v>13</v>
      </c>
      <c r="V50" s="31" t="s">
        <v>13</v>
      </c>
      <c r="W50" s="36">
        <v>0</v>
      </c>
      <c r="X50" s="37">
        <v>0</v>
      </c>
      <c r="Y50" s="37">
        <v>0</v>
      </c>
      <c r="Z50" s="37">
        <v>0</v>
      </c>
      <c r="AA50" s="37">
        <v>0</v>
      </c>
      <c r="AB50" s="35"/>
      <c r="AC50" s="35"/>
      <c r="AD50" s="22"/>
      <c r="AE50" s="187"/>
      <c r="AF50" s="23"/>
    </row>
    <row r="51" spans="1:32" s="171" customFormat="1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1529</v>
      </c>
      <c r="E51" s="2">
        <f>LARGE(H51:AA51,1)+LARGE(H51:AA51,2)+LARGE(H51:AA51,3)+LARGE(H51:AA51,4)+LARGE(H51:AA51,5)+F51</f>
        <v>6</v>
      </c>
      <c r="F51" s="239"/>
      <c r="G51" s="30">
        <f>COUNT(H51:V51)</f>
        <v>1</v>
      </c>
      <c r="H51" s="31"/>
      <c r="I51" s="186" t="s">
        <v>13</v>
      </c>
      <c r="J51" s="31" t="s">
        <v>13</v>
      </c>
      <c r="K51" s="186" t="s">
        <v>13</v>
      </c>
      <c r="L51" s="191">
        <v>6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31" t="s">
        <v>13</v>
      </c>
      <c r="U51" s="186" t="s">
        <v>13</v>
      </c>
      <c r="V51" s="31" t="s">
        <v>13</v>
      </c>
      <c r="W51" s="36">
        <v>0</v>
      </c>
      <c r="X51" s="37">
        <v>0</v>
      </c>
      <c r="Y51" s="37">
        <v>0</v>
      </c>
      <c r="Z51" s="37">
        <v>0</v>
      </c>
      <c r="AA51" s="37">
        <v>0</v>
      </c>
      <c r="AB51" s="35"/>
      <c r="AC51" s="35"/>
      <c r="AD51" s="22"/>
      <c r="AE51" s="187"/>
      <c r="AF51" s="23"/>
    </row>
    <row r="52" spans="1:32" s="171" customFormat="1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1569</v>
      </c>
      <c r="E52" s="2">
        <f>LARGE(H52:AA52,1)+LARGE(H52:AA52,2)+LARGE(H52:AA52,3)+LARGE(H52:AA52,4)+LARGE(H52:AA52,5)+F52</f>
        <v>6</v>
      </c>
      <c r="F52" s="239"/>
      <c r="G52" s="30">
        <f>COUNT(H52:V52)</f>
        <v>1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>
        <v>6</v>
      </c>
      <c r="R52" s="191" t="s">
        <v>13</v>
      </c>
      <c r="S52" s="186" t="s">
        <v>13</v>
      </c>
      <c r="T52" s="31" t="s">
        <v>13</v>
      </c>
      <c r="U52" s="186" t="s">
        <v>13</v>
      </c>
      <c r="V52" s="31" t="s">
        <v>13</v>
      </c>
      <c r="W52" s="36">
        <v>0</v>
      </c>
      <c r="X52" s="37">
        <v>0</v>
      </c>
      <c r="Y52" s="37">
        <v>0</v>
      </c>
      <c r="Z52" s="37">
        <v>0</v>
      </c>
      <c r="AA52" s="37">
        <v>0</v>
      </c>
      <c r="AB52" s="35"/>
      <c r="AC52" s="35"/>
      <c r="AD52" s="22"/>
      <c r="AE52" s="187"/>
      <c r="AF52" s="23"/>
    </row>
    <row r="53" spans="1:32" s="171" customFormat="1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765</v>
      </c>
      <c r="E53" s="2">
        <f>LARGE(H53:AA53,1)+LARGE(H53:AA53,2)+LARGE(H53:AA53,3)+LARGE(H53:AA53,4)+LARGE(H53:AA53,5)+F53</f>
        <v>6</v>
      </c>
      <c r="F53" s="239"/>
      <c r="G53" s="30">
        <f>COUNT(H53:V53)</f>
        <v>1</v>
      </c>
      <c r="H53" s="31"/>
      <c r="I53" s="186" t="s">
        <v>13</v>
      </c>
      <c r="J53" s="31">
        <v>6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31" t="s">
        <v>13</v>
      </c>
      <c r="U53" s="186" t="s">
        <v>13</v>
      </c>
      <c r="V53" s="31" t="s">
        <v>13</v>
      </c>
      <c r="W53" s="36">
        <v>0</v>
      </c>
      <c r="X53" s="37">
        <v>0</v>
      </c>
      <c r="Y53" s="37">
        <v>0</v>
      </c>
      <c r="Z53" s="37">
        <v>0</v>
      </c>
      <c r="AA53" s="37">
        <v>0</v>
      </c>
      <c r="AB53" s="35"/>
      <c r="AC53" s="35"/>
      <c r="AD53" s="22"/>
      <c r="AE53" s="187"/>
      <c r="AF53" s="23"/>
    </row>
    <row r="54" spans="1:32" s="171" customFormat="1" ht="17.149999999999999" customHeight="1" x14ac:dyDescent="0.35">
      <c r="A54" s="30">
        <v>49</v>
      </c>
      <c r="B54" s="30"/>
      <c r="C54" s="30"/>
      <c r="D54" s="18" t="s">
        <v>1638</v>
      </c>
      <c r="E54" s="2">
        <f>LARGE(H54:AA54,1)+LARGE(H54:AA54,2)+LARGE(H54:AA54,3)+LARGE(H54:AA54,4)+LARGE(H54:AA54,5)+F54</f>
        <v>6</v>
      </c>
      <c r="F54" s="239"/>
      <c r="G54" s="30">
        <f>COUNT(H54:V54)</f>
        <v>1</v>
      </c>
      <c r="H54" s="31"/>
      <c r="I54" s="186">
        <v>6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31" t="s">
        <v>13</v>
      </c>
      <c r="U54" s="186" t="s">
        <v>13</v>
      </c>
      <c r="V54" s="31" t="s">
        <v>13</v>
      </c>
      <c r="W54" s="36">
        <v>0</v>
      </c>
      <c r="X54" s="37">
        <v>0</v>
      </c>
      <c r="Y54" s="37">
        <v>0</v>
      </c>
      <c r="Z54" s="37">
        <v>0</v>
      </c>
      <c r="AA54" s="37">
        <v>0</v>
      </c>
      <c r="AB54" s="35"/>
      <c r="AC54" s="35"/>
      <c r="AD54" s="22"/>
      <c r="AE54" s="187"/>
      <c r="AF54" s="23"/>
    </row>
    <row r="55" spans="1:32" s="171" customFormat="1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672</v>
      </c>
      <c r="E55" s="2">
        <f>LARGE(H55:AA55,1)+LARGE(H55:AA55,2)+LARGE(H55:AA55,3)+LARGE(H55:AA55,4)+LARGE(H55:AA55,5)+F55</f>
        <v>6</v>
      </c>
      <c r="F55" s="238"/>
      <c r="G55" s="30">
        <f>COUNT(H55:V55)</f>
        <v>2</v>
      </c>
      <c r="H55" s="31"/>
      <c r="I55" s="186" t="s">
        <v>13</v>
      </c>
      <c r="J55" s="31" t="s">
        <v>13</v>
      </c>
      <c r="K55" s="186">
        <v>3</v>
      </c>
      <c r="L55" s="191" t="s">
        <v>13</v>
      </c>
      <c r="M55" s="186" t="s">
        <v>13</v>
      </c>
      <c r="N55" s="191" t="s">
        <v>13</v>
      </c>
      <c r="O55" s="186">
        <v>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31" t="s">
        <v>13</v>
      </c>
      <c r="U55" s="186" t="s">
        <v>13</v>
      </c>
      <c r="V55" s="31" t="s">
        <v>13</v>
      </c>
      <c r="W55" s="36">
        <v>0</v>
      </c>
      <c r="X55" s="37">
        <v>0</v>
      </c>
      <c r="Y55" s="37">
        <v>0</v>
      </c>
      <c r="Z55" s="37">
        <v>0</v>
      </c>
      <c r="AA55" s="37">
        <v>0</v>
      </c>
      <c r="AB55" s="35"/>
      <c r="AC55" s="35"/>
      <c r="AD55" s="22"/>
      <c r="AE55" s="187"/>
      <c r="AF55" s="23"/>
    </row>
    <row r="56" spans="1:32" s="171" customFormat="1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953</v>
      </c>
      <c r="E56" s="2">
        <f>LARGE(H56:AA56,1)+LARGE(H56:AA56,2)+LARGE(H56:AA56,3)+LARGE(H56:AA56,4)+LARGE(H56:AA56,5)+F56</f>
        <v>5</v>
      </c>
      <c r="F56" s="238"/>
      <c r="G56" s="30">
        <f>COUNT(H56:V56)</f>
        <v>1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31" t="s">
        <v>13</v>
      </c>
      <c r="U56" s="186">
        <v>5</v>
      </c>
      <c r="V56" s="31" t="s">
        <v>13</v>
      </c>
      <c r="W56" s="36">
        <v>0</v>
      </c>
      <c r="X56" s="37">
        <v>0</v>
      </c>
      <c r="Y56" s="37">
        <v>0</v>
      </c>
      <c r="Z56" s="37">
        <v>0</v>
      </c>
      <c r="AA56" s="37">
        <v>0</v>
      </c>
      <c r="AB56" s="35"/>
      <c r="AC56" s="35"/>
      <c r="AD56" s="22"/>
      <c r="AE56" s="187"/>
      <c r="AF56" s="23"/>
    </row>
    <row r="57" spans="1:32" s="171" customFormat="1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721</v>
      </c>
      <c r="E57" s="2">
        <f>LARGE(H57:AA57,1)+LARGE(H57:AA57,2)+LARGE(H57:AA57,3)+LARGE(H57:AA57,4)+LARGE(H57:AA57,5)+F57</f>
        <v>4</v>
      </c>
      <c r="F57" s="239"/>
      <c r="G57" s="30">
        <f>COUNT(H57:V57)</f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>
        <v>4</v>
      </c>
      <c r="Q57" s="186" t="s">
        <v>13</v>
      </c>
      <c r="R57" s="191" t="s">
        <v>13</v>
      </c>
      <c r="S57" s="186" t="s">
        <v>13</v>
      </c>
      <c r="T57" s="31" t="s">
        <v>13</v>
      </c>
      <c r="U57" s="186" t="s">
        <v>13</v>
      </c>
      <c r="V57" s="31" t="s">
        <v>13</v>
      </c>
      <c r="W57" s="36">
        <v>0</v>
      </c>
      <c r="X57" s="37">
        <v>0</v>
      </c>
      <c r="Y57" s="37">
        <v>0</v>
      </c>
      <c r="Z57" s="37">
        <v>0</v>
      </c>
      <c r="AA57" s="37">
        <v>0</v>
      </c>
      <c r="AB57" s="35"/>
      <c r="AC57" s="35"/>
      <c r="AD57" s="22"/>
      <c r="AE57" s="187"/>
      <c r="AF57" s="23"/>
    </row>
    <row r="58" spans="1:32" s="171" customFormat="1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766</v>
      </c>
      <c r="E58" s="2">
        <f>LARGE(H58:AA58,1)+LARGE(H58:AA58,2)+LARGE(H58:AA58,3)+LARGE(H58:AA58,4)+LARGE(H58:AA58,5)+F58</f>
        <v>4</v>
      </c>
      <c r="F58" s="239"/>
      <c r="G58" s="30">
        <f>COUNT(H58:V58)</f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>
        <v>4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31" t="s">
        <v>13</v>
      </c>
      <c r="U58" s="186" t="s">
        <v>13</v>
      </c>
      <c r="V58" s="31" t="s">
        <v>13</v>
      </c>
      <c r="W58" s="36">
        <v>0</v>
      </c>
      <c r="X58" s="37">
        <v>0</v>
      </c>
      <c r="Y58" s="37">
        <v>0</v>
      </c>
      <c r="Z58" s="37">
        <v>0</v>
      </c>
      <c r="AA58" s="37">
        <v>0</v>
      </c>
      <c r="AB58" s="35"/>
      <c r="AC58" s="35"/>
      <c r="AD58" s="22"/>
      <c r="AE58" s="187"/>
      <c r="AF58" s="23"/>
    </row>
    <row r="59" spans="1:32" s="171" customFormat="1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1023</v>
      </c>
      <c r="E59" s="2">
        <f>LARGE(H59:AA59,1)+LARGE(H59:AA59,2)+LARGE(H59:AA59,3)+LARGE(H59:AA59,4)+LARGE(H59:AA59,5)+F59</f>
        <v>4</v>
      </c>
      <c r="F59" s="238"/>
      <c r="G59" s="30">
        <f>COUNT(H59:V59)</f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>
        <v>4</v>
      </c>
      <c r="S59" s="186" t="s">
        <v>13</v>
      </c>
      <c r="T59" s="31" t="s">
        <v>13</v>
      </c>
      <c r="U59" s="186" t="s">
        <v>13</v>
      </c>
      <c r="V59" s="31" t="s">
        <v>13</v>
      </c>
      <c r="W59" s="36">
        <v>0</v>
      </c>
      <c r="X59" s="37">
        <v>0</v>
      </c>
      <c r="Y59" s="37">
        <v>0</v>
      </c>
      <c r="Z59" s="37">
        <v>0</v>
      </c>
      <c r="AA59" s="37">
        <v>0</v>
      </c>
      <c r="AB59" s="35"/>
      <c r="AC59" s="35"/>
      <c r="AD59" s="22"/>
      <c r="AE59" s="187"/>
      <c r="AF59" s="23"/>
    </row>
    <row r="60" spans="1:32" s="171" customFormat="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1491</v>
      </c>
      <c r="E60" s="2">
        <f>LARGE(H60:AA60,1)+LARGE(H60:AA60,2)+LARGE(H60:AA60,3)+LARGE(H60:AA60,4)+LARGE(H60:AA60,5)+F60</f>
        <v>4</v>
      </c>
      <c r="F60" s="239"/>
      <c r="G60" s="30">
        <f>COUNT(H60:V60)</f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>
        <v>4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31" t="s">
        <v>13</v>
      </c>
      <c r="U60" s="186" t="s">
        <v>13</v>
      </c>
      <c r="V60" s="31" t="s">
        <v>13</v>
      </c>
      <c r="W60" s="36">
        <v>0</v>
      </c>
      <c r="X60" s="37">
        <v>0</v>
      </c>
      <c r="Y60" s="37">
        <v>0</v>
      </c>
      <c r="Z60" s="37">
        <v>0</v>
      </c>
      <c r="AA60" s="37">
        <v>0</v>
      </c>
      <c r="AB60" s="35"/>
      <c r="AC60" s="35"/>
      <c r="AD60" s="22"/>
      <c r="AE60" s="187"/>
      <c r="AF60" s="23"/>
    </row>
    <row r="61" spans="1:32" s="171" customFormat="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1497</v>
      </c>
      <c r="E61" s="2">
        <f>LARGE(H61:AA61,1)+LARGE(H61:AA61,2)+LARGE(H61:AA61,3)+LARGE(H61:AA61,4)+LARGE(H61:AA61,5)+F61</f>
        <v>4</v>
      </c>
      <c r="F61" s="239"/>
      <c r="G61" s="30">
        <f>COUNT(H61:V61)</f>
        <v>1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>
        <v>4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31" t="s">
        <v>13</v>
      </c>
      <c r="U61" s="186" t="s">
        <v>13</v>
      </c>
      <c r="V61" s="31" t="s">
        <v>13</v>
      </c>
      <c r="W61" s="36">
        <v>0</v>
      </c>
      <c r="X61" s="37">
        <v>0</v>
      </c>
      <c r="Y61" s="37">
        <v>0</v>
      </c>
      <c r="Z61" s="37">
        <v>0</v>
      </c>
      <c r="AA61" s="37">
        <v>0</v>
      </c>
      <c r="AB61" s="35"/>
      <c r="AC61" s="35"/>
      <c r="AD61" s="22"/>
      <c r="AE61" s="187"/>
      <c r="AF61" s="23"/>
    </row>
    <row r="62" spans="1:32" s="171" customFormat="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1530</v>
      </c>
      <c r="E62" s="2">
        <f>LARGE(H62:AA62,1)+LARGE(H62:AA62,2)+LARGE(H62:AA62,3)+LARGE(H62:AA62,4)+LARGE(H62:AA62,5)+F62</f>
        <v>4</v>
      </c>
      <c r="F62" s="239"/>
      <c r="G62" s="30">
        <f>COUNT(H62:V62)</f>
        <v>1</v>
      </c>
      <c r="H62" s="31"/>
      <c r="I62" s="186" t="s">
        <v>13</v>
      </c>
      <c r="J62" s="31" t="s">
        <v>13</v>
      </c>
      <c r="K62" s="186" t="s">
        <v>13</v>
      </c>
      <c r="L62" s="191">
        <v>4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31" t="s">
        <v>13</v>
      </c>
      <c r="U62" s="186" t="s">
        <v>13</v>
      </c>
      <c r="V62" s="31" t="s">
        <v>13</v>
      </c>
      <c r="W62" s="36">
        <v>0</v>
      </c>
      <c r="X62" s="37">
        <v>0</v>
      </c>
      <c r="Y62" s="37">
        <v>0</v>
      </c>
      <c r="Z62" s="37">
        <v>0</v>
      </c>
      <c r="AA62" s="37">
        <v>0</v>
      </c>
      <c r="AB62" s="35"/>
      <c r="AC62" s="35"/>
      <c r="AD62" s="22"/>
      <c r="AE62" s="187"/>
      <c r="AF62" s="23"/>
    </row>
    <row r="63" spans="1:32" s="171" customFormat="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1570</v>
      </c>
      <c r="E63" s="2">
        <f>LARGE(H63:AA63,1)+LARGE(H63:AA63,2)+LARGE(H63:AA63,3)+LARGE(H63:AA63,4)+LARGE(H63:AA63,5)+F63</f>
        <v>4</v>
      </c>
      <c r="F63" s="239"/>
      <c r="G63" s="30">
        <f>COUNT(H63:V63)</f>
        <v>1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>
        <v>4</v>
      </c>
      <c r="R63" s="191" t="s">
        <v>13</v>
      </c>
      <c r="S63" s="186" t="s">
        <v>13</v>
      </c>
      <c r="T63" s="31" t="s">
        <v>13</v>
      </c>
      <c r="U63" s="186" t="s">
        <v>13</v>
      </c>
      <c r="V63" s="31" t="s">
        <v>13</v>
      </c>
      <c r="W63" s="36">
        <v>0</v>
      </c>
      <c r="X63" s="37">
        <v>0</v>
      </c>
      <c r="Y63" s="37">
        <v>0</v>
      </c>
      <c r="Z63" s="37">
        <v>0</v>
      </c>
      <c r="AA63" s="37">
        <v>0</v>
      </c>
      <c r="AB63" s="35"/>
      <c r="AC63" s="35"/>
      <c r="AD63" s="22"/>
      <c r="AE63" s="187"/>
      <c r="AF63" s="23"/>
    </row>
    <row r="64" spans="1:32" s="171" customFormat="1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1615</v>
      </c>
      <c r="E64" s="2">
        <f>LARGE(H64:AA64,1)+LARGE(H64:AA64,2)+LARGE(H64:AA64,3)+LARGE(H64:AA64,4)+LARGE(H64:AA64,5)+F64</f>
        <v>4</v>
      </c>
      <c r="F64" s="238"/>
      <c r="G64" s="30">
        <f>COUNT(H64:V64)</f>
        <v>1</v>
      </c>
      <c r="H64" s="31"/>
      <c r="I64" s="186" t="s">
        <v>13</v>
      </c>
      <c r="J64" s="31">
        <v>4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31" t="s">
        <v>13</v>
      </c>
      <c r="U64" s="186" t="s">
        <v>13</v>
      </c>
      <c r="V64" s="31" t="s">
        <v>13</v>
      </c>
      <c r="W64" s="36">
        <v>0</v>
      </c>
      <c r="X64" s="37">
        <v>0</v>
      </c>
      <c r="Y64" s="37">
        <v>0</v>
      </c>
      <c r="Z64" s="37">
        <v>0</v>
      </c>
      <c r="AA64" s="37">
        <v>0</v>
      </c>
      <c r="AB64" s="35"/>
      <c r="AC64" s="35"/>
      <c r="AD64" s="22"/>
      <c r="AE64" s="187"/>
      <c r="AF64" s="23"/>
    </row>
    <row r="65" spans="1:32" s="171" customFormat="1" ht="17.149999999999999" customHeight="1" x14ac:dyDescent="0.35">
      <c r="A65" s="30">
        <v>60</v>
      </c>
      <c r="B65" s="30"/>
      <c r="C65" s="30"/>
      <c r="D65" s="18" t="s">
        <v>1639</v>
      </c>
      <c r="E65" s="2">
        <f>LARGE(H65:AA65,1)+LARGE(H65:AA65,2)+LARGE(H65:AA65,3)+LARGE(H65:AA65,4)+LARGE(H65:AA65,5)+F65</f>
        <v>4</v>
      </c>
      <c r="F65" s="239"/>
      <c r="G65" s="30">
        <f>COUNT(H65:V65)</f>
        <v>1</v>
      </c>
      <c r="H65" s="31"/>
      <c r="I65" s="186">
        <v>4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31" t="s">
        <v>13</v>
      </c>
      <c r="U65" s="186" t="s">
        <v>13</v>
      </c>
      <c r="V65" s="31" t="s">
        <v>13</v>
      </c>
      <c r="W65" s="36">
        <v>0</v>
      </c>
      <c r="X65" s="37">
        <v>0</v>
      </c>
      <c r="Y65" s="37">
        <v>0</v>
      </c>
      <c r="Z65" s="37">
        <v>0</v>
      </c>
      <c r="AA65" s="37">
        <v>0</v>
      </c>
      <c r="AB65" s="35"/>
      <c r="AC65" s="35"/>
      <c r="AD65" s="22"/>
      <c r="AE65" s="187"/>
      <c r="AF65" s="23"/>
    </row>
    <row r="66" spans="1:32" s="171" customFormat="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522</v>
      </c>
      <c r="E66" s="2">
        <f>LARGE(H66:AA66,1)+LARGE(H66:AA66,2)+LARGE(H66:AA66,3)+LARGE(H66:AA66,4)+LARGE(H66:AA66,5)+F66</f>
        <v>3</v>
      </c>
      <c r="F66" s="239"/>
      <c r="G66" s="30">
        <f>COUNT(H66:V66)</f>
        <v>1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>
        <v>3</v>
      </c>
      <c r="S66" s="186" t="s">
        <v>13</v>
      </c>
      <c r="T66" s="31" t="s">
        <v>13</v>
      </c>
      <c r="U66" s="186" t="s">
        <v>13</v>
      </c>
      <c r="V66" s="31" t="s">
        <v>13</v>
      </c>
      <c r="W66" s="36">
        <v>0</v>
      </c>
      <c r="X66" s="37">
        <v>0</v>
      </c>
      <c r="Y66" s="37">
        <v>0</v>
      </c>
      <c r="Z66" s="37">
        <v>0</v>
      </c>
      <c r="AA66" s="37">
        <v>0</v>
      </c>
      <c r="AB66" s="35"/>
      <c r="AC66" s="35"/>
      <c r="AD66" s="22"/>
      <c r="AE66" s="187"/>
      <c r="AF66" s="23"/>
    </row>
    <row r="67" spans="1:32" s="171" customFormat="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1571</v>
      </c>
      <c r="E67" s="2">
        <f>LARGE(H67:AA67,1)+LARGE(H67:AA67,2)+LARGE(H67:AA67,3)+LARGE(H67:AA67,4)+LARGE(H67:AA67,5)+F67</f>
        <v>3</v>
      </c>
      <c r="F67" s="239"/>
      <c r="G67" s="30">
        <f>COUNT(H67:V67)</f>
        <v>1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>
        <v>3</v>
      </c>
      <c r="R67" s="191" t="s">
        <v>13</v>
      </c>
      <c r="S67" s="186" t="s">
        <v>13</v>
      </c>
      <c r="T67" s="31" t="s">
        <v>13</v>
      </c>
      <c r="U67" s="186" t="s">
        <v>13</v>
      </c>
      <c r="V67" s="31" t="s">
        <v>13</v>
      </c>
      <c r="W67" s="36">
        <v>0</v>
      </c>
      <c r="X67" s="37">
        <v>0</v>
      </c>
      <c r="Y67" s="37">
        <v>0</v>
      </c>
      <c r="Z67" s="37">
        <v>0</v>
      </c>
      <c r="AA67" s="37">
        <v>0</v>
      </c>
      <c r="AB67" s="35"/>
      <c r="AC67" s="35"/>
      <c r="AD67" s="22"/>
      <c r="AE67" s="187"/>
      <c r="AF67" s="23"/>
    </row>
    <row r="68" spans="1:32" s="171" customFormat="1" ht="17.149999999999999" customHeight="1" x14ac:dyDescent="0.35">
      <c r="A68" s="30">
        <v>63</v>
      </c>
      <c r="B68" s="30">
        <v>61</v>
      </c>
      <c r="C68" s="30">
        <f>B68-A68</f>
        <v>-2</v>
      </c>
      <c r="D68" s="18" t="s">
        <v>703</v>
      </c>
      <c r="E68" s="2">
        <f>LARGE(H68:AA68,1)+LARGE(H68:AA68,2)+LARGE(H68:AA68,3)+LARGE(H68:AA68,4)+LARGE(H68:AA68,5)+F68</f>
        <v>2</v>
      </c>
      <c r="F68" s="239"/>
      <c r="G68" s="30">
        <f>COUNT(H68:V68)</f>
        <v>1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>
        <v>2</v>
      </c>
      <c r="T68" s="31" t="s">
        <v>13</v>
      </c>
      <c r="U68" s="186" t="s">
        <v>13</v>
      </c>
      <c r="V68" s="31" t="s">
        <v>13</v>
      </c>
      <c r="W68" s="36">
        <v>0</v>
      </c>
      <c r="X68" s="37">
        <v>0</v>
      </c>
      <c r="Y68" s="37">
        <v>0</v>
      </c>
      <c r="Z68" s="37">
        <v>0</v>
      </c>
      <c r="AA68" s="37">
        <v>0</v>
      </c>
      <c r="AB68" s="35"/>
      <c r="AC68" s="35"/>
      <c r="AD68" s="22"/>
      <c r="AE68" s="187"/>
      <c r="AF68" s="23"/>
    </row>
    <row r="69" spans="1:32" s="171" customFormat="1" ht="17.149999999999999" customHeight="1" x14ac:dyDescent="0.35">
      <c r="A69" s="30">
        <v>64</v>
      </c>
      <c r="B69" s="30">
        <v>62</v>
      </c>
      <c r="C69" s="30">
        <f>B69-A69</f>
        <v>-2</v>
      </c>
      <c r="D69" s="18" t="s">
        <v>551</v>
      </c>
      <c r="E69" s="2">
        <f>LARGE(H69:AA69,1)+LARGE(H69:AA69,2)+LARGE(H69:AA69,3)+LARGE(H69:AA69,4)+LARGE(H69:AA69,5)+F69</f>
        <v>2</v>
      </c>
      <c r="F69" s="239"/>
      <c r="G69" s="30">
        <f>COUNT(H69:V69)</f>
        <v>1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>
        <v>2</v>
      </c>
      <c r="S69" s="186" t="s">
        <v>13</v>
      </c>
      <c r="T69" s="31" t="s">
        <v>13</v>
      </c>
      <c r="U69" s="186" t="s">
        <v>13</v>
      </c>
      <c r="V69" s="31" t="s">
        <v>13</v>
      </c>
      <c r="W69" s="36">
        <v>0</v>
      </c>
      <c r="X69" s="37">
        <v>0</v>
      </c>
      <c r="Y69" s="37">
        <v>0</v>
      </c>
      <c r="Z69" s="37">
        <v>0</v>
      </c>
      <c r="AA69" s="37">
        <v>0</v>
      </c>
      <c r="AB69" s="35"/>
      <c r="AC69" s="35"/>
      <c r="AD69" s="22"/>
      <c r="AE69" s="187"/>
      <c r="AF69" s="23"/>
    </row>
    <row r="70" spans="1:32" s="171" customFormat="1" ht="17.149999999999999" customHeight="1" x14ac:dyDescent="0.35">
      <c r="A70" s="30">
        <v>65</v>
      </c>
      <c r="B70" s="30">
        <v>63</v>
      </c>
      <c r="C70" s="30">
        <f>B70-A70</f>
        <v>-2</v>
      </c>
      <c r="D70" s="18" t="s">
        <v>840</v>
      </c>
      <c r="E70" s="2">
        <f>LARGE(H70:AA70,1)+LARGE(H70:AA70,2)+LARGE(H70:AA70,3)+LARGE(H70:AA70,4)+LARGE(H70:AA70,5)+F70</f>
        <v>1</v>
      </c>
      <c r="F70" s="239"/>
      <c r="G70" s="30">
        <f>COUNT(H70:V70)</f>
        <v>1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>
        <v>1</v>
      </c>
      <c r="T70" s="31" t="s">
        <v>13</v>
      </c>
      <c r="U70" s="186" t="s">
        <v>13</v>
      </c>
      <c r="V70" s="31" t="s">
        <v>13</v>
      </c>
      <c r="W70" s="36">
        <v>0</v>
      </c>
      <c r="X70" s="37">
        <v>0</v>
      </c>
      <c r="Y70" s="37">
        <v>0</v>
      </c>
      <c r="Z70" s="37">
        <v>0</v>
      </c>
      <c r="AA70" s="37">
        <v>0</v>
      </c>
      <c r="AB70" s="35"/>
      <c r="AC70" s="35"/>
      <c r="AD70" s="22"/>
      <c r="AE70" s="187"/>
      <c r="AF70" s="23"/>
    </row>
    <row r="71" spans="1:32" s="171" customFormat="1" ht="17.149999999999999" customHeight="1" x14ac:dyDescent="0.35">
      <c r="A71" s="30">
        <v>66</v>
      </c>
      <c r="B71" s="30">
        <v>64</v>
      </c>
      <c r="C71" s="30">
        <f>B71-A71</f>
        <v>-2</v>
      </c>
      <c r="D71" s="18" t="s">
        <v>772</v>
      </c>
      <c r="E71" s="2">
        <f>LARGE(H71:AA71,1)+LARGE(H71:AA71,2)+LARGE(H71:AA71,3)+LARGE(H71:AA71,4)+LARGE(H71:AA71,5)+F71</f>
        <v>1</v>
      </c>
      <c r="F71" s="238"/>
      <c r="G71" s="30">
        <f>COUNT(H71:V71)</f>
        <v>1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>
        <v>1</v>
      </c>
      <c r="S71" s="186" t="s">
        <v>13</v>
      </c>
      <c r="T71" s="31" t="s">
        <v>13</v>
      </c>
      <c r="U71" s="186" t="s">
        <v>13</v>
      </c>
      <c r="V71" s="31" t="s">
        <v>13</v>
      </c>
      <c r="W71" s="36">
        <v>0</v>
      </c>
      <c r="X71" s="37">
        <v>0</v>
      </c>
      <c r="Y71" s="37">
        <v>0</v>
      </c>
      <c r="Z71" s="37">
        <v>0</v>
      </c>
      <c r="AA71" s="37">
        <v>0</v>
      </c>
      <c r="AB71" s="35"/>
      <c r="AC71" s="35"/>
      <c r="AD71" s="22"/>
      <c r="AE71" s="187"/>
      <c r="AF71" s="23"/>
    </row>
    <row r="72" spans="1:32" s="171" customFormat="1" ht="17.149999999999999" customHeight="1" x14ac:dyDescent="0.35">
      <c r="A72" s="30">
        <v>67</v>
      </c>
      <c r="B72" s="30">
        <v>65</v>
      </c>
      <c r="C72" s="30">
        <f>B72-A72</f>
        <v>-2</v>
      </c>
      <c r="D72" s="18" t="s">
        <v>1471</v>
      </c>
      <c r="E72" s="2">
        <f>LARGE(H72:AA72,1)+LARGE(H72:AA72,2)+LARGE(H72:AA72,3)+LARGE(H72:AA72,4)+LARGE(H72:AA72,5)+F72</f>
        <v>1</v>
      </c>
      <c r="F72" s="239"/>
      <c r="G72" s="30">
        <f>COUNT(H72:V72)</f>
        <v>1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191" t="s">
        <v>13</v>
      </c>
      <c r="O72" s="186">
        <v>1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31" t="s">
        <v>13</v>
      </c>
      <c r="U72" s="186" t="s">
        <v>13</v>
      </c>
      <c r="V72" s="31" t="s">
        <v>13</v>
      </c>
      <c r="W72" s="36">
        <v>0</v>
      </c>
      <c r="X72" s="37">
        <v>0</v>
      </c>
      <c r="Y72" s="37">
        <v>0</v>
      </c>
      <c r="Z72" s="37">
        <v>0</v>
      </c>
      <c r="AA72" s="37">
        <v>0</v>
      </c>
      <c r="AB72" s="35"/>
      <c r="AC72" s="35"/>
      <c r="AD72" s="22"/>
      <c r="AE72" s="187"/>
      <c r="AF72" s="23"/>
    </row>
    <row r="73" spans="1:32" s="171" customFormat="1" ht="17.149999999999999" customHeight="1" x14ac:dyDescent="0.35">
      <c r="A73" s="30"/>
      <c r="B73" s="30"/>
      <c r="C73" s="30"/>
      <c r="D73" s="18"/>
      <c r="E73" s="2">
        <f t="shared" ref="E70:E101" si="0">LARGE(H73:AA73,1)+LARGE(H73:AA73,2)+LARGE(H73:AA73,3)+LARGE(H73:AA73,4)+LARGE(H73:AA73,5)+F73</f>
        <v>0</v>
      </c>
      <c r="F73" s="239"/>
      <c r="G73" s="30">
        <f t="shared" ref="G70:G101" si="1">COUNT(H73:V73)</f>
        <v>0</v>
      </c>
      <c r="H73" s="31"/>
      <c r="I73" s="186" t="s">
        <v>13</v>
      </c>
      <c r="J73" s="31" t="s">
        <v>13</v>
      </c>
      <c r="K73" s="186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31" t="s">
        <v>13</v>
      </c>
      <c r="U73" s="186" t="s">
        <v>13</v>
      </c>
      <c r="V73" s="31" t="s">
        <v>13</v>
      </c>
      <c r="W73" s="36">
        <v>0</v>
      </c>
      <c r="X73" s="37">
        <v>0</v>
      </c>
      <c r="Y73" s="37">
        <v>0</v>
      </c>
      <c r="Z73" s="37">
        <v>0</v>
      </c>
      <c r="AA73" s="37">
        <v>0</v>
      </c>
      <c r="AB73" s="35"/>
      <c r="AC73" s="35"/>
      <c r="AD73" s="22"/>
      <c r="AE73" s="187"/>
      <c r="AF73" s="23"/>
    </row>
    <row r="74" spans="1:32" s="171" customFormat="1" ht="17.149999999999999" customHeight="1" x14ac:dyDescent="0.35">
      <c r="A74" s="30"/>
      <c r="B74" s="30"/>
      <c r="C74" s="30"/>
      <c r="D74" s="18"/>
      <c r="E74" s="2">
        <f t="shared" si="0"/>
        <v>0</v>
      </c>
      <c r="F74" s="239"/>
      <c r="G74" s="30">
        <f t="shared" si="1"/>
        <v>0</v>
      </c>
      <c r="H74" s="31"/>
      <c r="I74" s="186" t="s">
        <v>13</v>
      </c>
      <c r="J74" s="31" t="s">
        <v>13</v>
      </c>
      <c r="K74" s="186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31" t="s">
        <v>13</v>
      </c>
      <c r="U74" s="186" t="s">
        <v>13</v>
      </c>
      <c r="V74" s="31" t="s">
        <v>13</v>
      </c>
      <c r="W74" s="36">
        <v>0</v>
      </c>
      <c r="X74" s="37">
        <v>0</v>
      </c>
      <c r="Y74" s="37">
        <v>0</v>
      </c>
      <c r="Z74" s="37">
        <v>0</v>
      </c>
      <c r="AA74" s="37">
        <v>0</v>
      </c>
      <c r="AB74" s="35"/>
      <c r="AC74" s="35"/>
      <c r="AD74" s="22"/>
      <c r="AE74" s="187"/>
      <c r="AF74" s="23"/>
    </row>
    <row r="75" spans="1:32" s="171" customFormat="1" ht="17.149999999999999" customHeight="1" x14ac:dyDescent="0.35">
      <c r="A75" s="30"/>
      <c r="B75" s="30"/>
      <c r="C75" s="30"/>
      <c r="D75" s="18"/>
      <c r="E75" s="2">
        <f t="shared" si="0"/>
        <v>0</v>
      </c>
      <c r="F75" s="239"/>
      <c r="G75" s="30">
        <f t="shared" si="1"/>
        <v>0</v>
      </c>
      <c r="H75" s="31"/>
      <c r="I75" s="186" t="s">
        <v>13</v>
      </c>
      <c r="J75" s="31" t="s">
        <v>13</v>
      </c>
      <c r="K75" s="186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31" t="s">
        <v>13</v>
      </c>
      <c r="U75" s="186" t="s">
        <v>13</v>
      </c>
      <c r="V75" s="31" t="s">
        <v>13</v>
      </c>
      <c r="W75" s="36">
        <v>0</v>
      </c>
      <c r="X75" s="37">
        <v>0</v>
      </c>
      <c r="Y75" s="37">
        <v>0</v>
      </c>
      <c r="Z75" s="37">
        <v>0</v>
      </c>
      <c r="AA75" s="37">
        <v>0</v>
      </c>
      <c r="AB75" s="35"/>
      <c r="AC75" s="35"/>
      <c r="AD75" s="22"/>
      <c r="AE75" s="187"/>
      <c r="AF75" s="23"/>
    </row>
    <row r="76" spans="1:32" s="171" customFormat="1" ht="17.149999999999999" customHeight="1" x14ac:dyDescent="0.35">
      <c r="A76" s="30"/>
      <c r="B76" s="30"/>
      <c r="C76" s="30"/>
      <c r="D76" s="18"/>
      <c r="E76" s="2">
        <f t="shared" si="0"/>
        <v>0</v>
      </c>
      <c r="F76" s="239"/>
      <c r="G76" s="30">
        <f t="shared" si="1"/>
        <v>0</v>
      </c>
      <c r="H76" s="31"/>
      <c r="I76" s="186" t="s">
        <v>13</v>
      </c>
      <c r="J76" s="31" t="s">
        <v>13</v>
      </c>
      <c r="K76" s="186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31" t="s">
        <v>13</v>
      </c>
      <c r="U76" s="186" t="s">
        <v>13</v>
      </c>
      <c r="V76" s="31" t="s">
        <v>13</v>
      </c>
      <c r="W76" s="36">
        <v>0</v>
      </c>
      <c r="X76" s="37">
        <v>0</v>
      </c>
      <c r="Y76" s="37">
        <v>0</v>
      </c>
      <c r="Z76" s="37">
        <v>0</v>
      </c>
      <c r="AA76" s="37">
        <v>0</v>
      </c>
      <c r="AB76" s="35"/>
      <c r="AC76" s="35"/>
      <c r="AD76" s="22"/>
      <c r="AE76" s="187"/>
      <c r="AF76" s="23"/>
    </row>
    <row r="77" spans="1:32" s="171" customFormat="1" ht="17.149999999999999" customHeight="1" x14ac:dyDescent="0.35">
      <c r="A77" s="38"/>
      <c r="B77" s="2"/>
      <c r="C77" s="2"/>
      <c r="D77" s="2"/>
      <c r="E77" s="2">
        <f t="shared" si="0"/>
        <v>0</v>
      </c>
      <c r="F77" s="239"/>
      <c r="G77" s="30">
        <f t="shared" si="1"/>
        <v>0</v>
      </c>
      <c r="H77" s="31"/>
      <c r="I77" s="186" t="s">
        <v>13</v>
      </c>
      <c r="J77" s="31" t="s">
        <v>13</v>
      </c>
      <c r="K77" s="186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31" t="s">
        <v>13</v>
      </c>
      <c r="U77" s="186" t="s">
        <v>13</v>
      </c>
      <c r="V77" s="31" t="s">
        <v>13</v>
      </c>
      <c r="W77" s="36">
        <v>0</v>
      </c>
      <c r="X77" s="37">
        <v>0</v>
      </c>
      <c r="Y77" s="37">
        <v>0</v>
      </c>
      <c r="Z77" s="37">
        <v>0</v>
      </c>
      <c r="AA77" s="37">
        <v>0</v>
      </c>
      <c r="AB77" s="35"/>
      <c r="AC77" s="35"/>
      <c r="AD77" s="22"/>
      <c r="AE77" s="187"/>
      <c r="AF77" s="23"/>
    </row>
    <row r="78" spans="1:32" s="171" customFormat="1" ht="17.149999999999999" customHeight="1" x14ac:dyDescent="0.35">
      <c r="A78" s="40"/>
      <c r="B78" s="40"/>
      <c r="C78" s="40"/>
      <c r="D78" s="40"/>
      <c r="E78" s="40"/>
      <c r="F78" s="40"/>
      <c r="G78" s="41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35"/>
      <c r="X78" s="35"/>
      <c r="Y78" s="35"/>
      <c r="Z78" s="35"/>
      <c r="AA78" s="35"/>
      <c r="AB78" s="35"/>
      <c r="AC78" s="35"/>
      <c r="AD78" s="22"/>
      <c r="AE78" s="187"/>
      <c r="AF78" s="23"/>
    </row>
    <row r="79" spans="1:32" s="171" customFormat="1" ht="17.149999999999999" customHeight="1" x14ac:dyDescent="0.35">
      <c r="A79" s="35"/>
      <c r="B79" s="35"/>
      <c r="C79" s="35"/>
      <c r="D79" s="35"/>
      <c r="E79" s="42" t="s">
        <v>16</v>
      </c>
      <c r="F79" s="35">
        <f>SUM(F6:F77)</f>
        <v>660</v>
      </c>
      <c r="G79" s="35">
        <f>SUM(G6:G77)</f>
        <v>52</v>
      </c>
      <c r="H79" s="35">
        <f>SUM(H6:H77)</f>
        <v>0</v>
      </c>
      <c r="I79" s="35"/>
      <c r="J79" s="35"/>
      <c r="K79" s="35">
        <f>SUM(K6:K77)</f>
        <v>34</v>
      </c>
      <c r="L79" s="35"/>
      <c r="M79" s="35"/>
      <c r="N79" s="35"/>
      <c r="O79" s="35"/>
      <c r="P79" s="35"/>
      <c r="Q79" s="35"/>
      <c r="R79" s="35">
        <f>SUM(R6:R77)</f>
        <v>146</v>
      </c>
      <c r="S79" s="35">
        <f>SUM(S6:S77)</f>
        <v>16</v>
      </c>
      <c r="T79" s="35">
        <f>SUM(T6:T77)</f>
        <v>3</v>
      </c>
      <c r="U79" s="35">
        <f>SUM(U6:U77)</f>
        <v>5</v>
      </c>
      <c r="V79" s="35">
        <f>SUM(V6:V77)</f>
        <v>18</v>
      </c>
      <c r="W79" s="35"/>
      <c r="X79" s="35"/>
      <c r="Y79" s="35"/>
      <c r="Z79" s="35"/>
      <c r="AA79" s="35"/>
      <c r="AB79" s="35"/>
      <c r="AC79" s="35"/>
      <c r="AD79" s="22"/>
      <c r="AE79" s="187"/>
      <c r="AF79" s="23"/>
    </row>
    <row r="80" spans="1:32" s="171" customFormat="1" ht="17.149999999999999" customHeight="1" x14ac:dyDescent="0.35">
      <c r="A80" s="35"/>
      <c r="B80" s="35"/>
      <c r="C80" s="35"/>
      <c r="D80" s="35"/>
      <c r="E80" s="35"/>
      <c r="F80" s="35"/>
      <c r="G80" s="2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22"/>
      <c r="AE80" s="187"/>
      <c r="AF80" s="23"/>
    </row>
    <row r="81" spans="1:32" s="171" customFormat="1" ht="17.149999999999999" customHeight="1" x14ac:dyDescent="0.35">
      <c r="A81" s="35"/>
      <c r="B81" s="35"/>
      <c r="C81" s="35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22"/>
      <c r="AE81" s="187"/>
      <c r="AF81" s="23"/>
    </row>
    <row r="82" spans="1:32" s="171" customFormat="1" ht="17.149999999999999" customHeight="1" x14ac:dyDescent="0.35">
      <c r="A82" s="35"/>
      <c r="B82" s="35"/>
      <c r="C82" s="35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2"/>
      <c r="AE82" s="187"/>
      <c r="AF82" s="23"/>
    </row>
    <row r="83" spans="1:32" s="171" customFormat="1" ht="17.149999999999999" customHeight="1" x14ac:dyDescent="0.35">
      <c r="A83" s="35"/>
      <c r="B83" s="35"/>
      <c r="C83" s="35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22"/>
      <c r="AE83" s="187"/>
      <c r="AF83" s="23"/>
    </row>
    <row r="84" spans="1:32" s="171" customFormat="1" ht="17.149999999999999" customHeight="1" x14ac:dyDescent="0.35">
      <c r="A84" s="35"/>
      <c r="B84" s="35"/>
      <c r="C84" s="35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22"/>
      <c r="AE84" s="187"/>
      <c r="AF84" s="23"/>
    </row>
    <row r="85" spans="1:32" s="171" customFormat="1" ht="17.149999999999999" customHeight="1" x14ac:dyDescent="0.35">
      <c r="A85" s="35"/>
      <c r="B85" s="35"/>
      <c r="C85" s="35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22"/>
      <c r="AE85" s="187"/>
      <c r="AF85" s="23"/>
    </row>
    <row r="86" spans="1:32" s="171" customFormat="1" ht="17.149999999999999" customHeight="1" x14ac:dyDescent="0.35">
      <c r="A86" s="35"/>
      <c r="B86" s="35"/>
      <c r="C86" s="35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22"/>
      <c r="AE86" s="187"/>
      <c r="AF86" s="23"/>
    </row>
    <row r="87" spans="1:32" s="171" customFormat="1" ht="17.149999999999999" customHeight="1" x14ac:dyDescent="0.35">
      <c r="A87" s="35"/>
      <c r="B87" s="35"/>
      <c r="C87" s="35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22"/>
      <c r="AE87" s="187"/>
      <c r="AF87" s="23"/>
    </row>
    <row r="88" spans="1:32" s="171" customFormat="1" ht="17.149999999999999" customHeight="1" x14ac:dyDescent="0.35">
      <c r="A88" s="35"/>
      <c r="B88" s="35"/>
      <c r="C88" s="35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22"/>
      <c r="AE88" s="187"/>
      <c r="AF88" s="23"/>
    </row>
    <row r="89" spans="1:32" s="171" customFormat="1" ht="17.149999999999999" customHeight="1" x14ac:dyDescent="0.35">
      <c r="A89" s="35"/>
      <c r="B89" s="35"/>
      <c r="C89" s="35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43"/>
      <c r="AE89" s="44"/>
      <c r="AF89" s="45"/>
    </row>
  </sheetData>
  <sortState ref="B6:AB72">
    <sortCondition descending="1" ref="E6:E72"/>
    <sortCondition ref="G6:G72"/>
  </sortState>
  <conditionalFormatting sqref="C6:C76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Y76"/>
  <sheetViews>
    <sheetView showGridLines="0" workbookViewId="0">
      <selection activeCell="I1" sqref="I1:I6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9" width="10.81640625" style="182" customWidth="1"/>
    <col min="10" max="10" width="9.6328125" style="182" customWidth="1"/>
    <col min="11" max="11" width="10.453125" style="182" customWidth="1"/>
    <col min="12" max="17" width="10.90625" style="229" customWidth="1"/>
    <col min="18" max="18" width="10.36328125" style="182" customWidth="1"/>
    <col min="19" max="21" width="10.81640625" style="182" customWidth="1"/>
    <col min="22" max="26" width="10.81640625" style="176" hidden="1" customWidth="1"/>
    <col min="27" max="28" width="11.453125" style="176" customWidth="1"/>
    <col min="29" max="233" width="10.81640625" style="176" customWidth="1"/>
  </cols>
  <sheetData>
    <row r="1" spans="1:233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3">
        <v>45781</v>
      </c>
      <c r="J1" s="196">
        <v>45767</v>
      </c>
      <c r="K1" s="183">
        <v>45753</v>
      </c>
      <c r="L1" s="189">
        <v>45752</v>
      </c>
      <c r="M1" s="195">
        <v>45725</v>
      </c>
      <c r="N1" s="189">
        <v>45725</v>
      </c>
      <c r="O1" s="184">
        <v>45725</v>
      </c>
      <c r="P1" s="189">
        <v>45718</v>
      </c>
      <c r="Q1" s="183">
        <v>45710</v>
      </c>
      <c r="R1" s="188">
        <v>45669</v>
      </c>
      <c r="S1" s="183">
        <v>45633</v>
      </c>
      <c r="T1" s="188">
        <v>45634</v>
      </c>
      <c r="U1" s="183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13"/>
      <c r="AL1" s="14"/>
      <c r="AM1" s="14"/>
      <c r="AN1" s="14"/>
      <c r="AO1" s="15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</row>
    <row r="2" spans="1:233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5" t="s">
        <v>1632</v>
      </c>
      <c r="J2" s="189" t="s">
        <v>1298</v>
      </c>
      <c r="K2" s="184" t="s">
        <v>1610</v>
      </c>
      <c r="L2" s="189" t="s">
        <v>218</v>
      </c>
      <c r="M2" s="184" t="s">
        <v>1420</v>
      </c>
      <c r="N2" s="189" t="s">
        <v>31</v>
      </c>
      <c r="O2" s="184" t="s">
        <v>31</v>
      </c>
      <c r="P2" s="189" t="s">
        <v>1379</v>
      </c>
      <c r="Q2" s="184" t="s">
        <v>1533</v>
      </c>
      <c r="R2" s="189" t="s">
        <v>253</v>
      </c>
      <c r="S2" s="184" t="s">
        <v>886</v>
      </c>
      <c r="T2" s="190" t="s">
        <v>31</v>
      </c>
      <c r="U2" s="185" t="s">
        <v>927</v>
      </c>
      <c r="V2" s="19"/>
      <c r="W2" s="20"/>
      <c r="X2" s="20"/>
      <c r="Y2" s="20"/>
      <c r="Z2" s="21"/>
      <c r="AA2" s="9"/>
      <c r="AB2" s="9"/>
      <c r="AC2" s="22"/>
      <c r="AD2" s="187"/>
      <c r="AE2" s="23"/>
      <c r="AF2" s="24"/>
      <c r="AG2" s="194"/>
      <c r="AH2" s="194"/>
      <c r="AI2" s="194"/>
      <c r="AJ2" s="25"/>
      <c r="AK2" s="24"/>
      <c r="AL2" s="194"/>
      <c r="AM2" s="194"/>
      <c r="AN2" s="194"/>
      <c r="AO2" s="25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</row>
    <row r="3" spans="1:233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1633</v>
      </c>
      <c r="J3" s="190" t="s">
        <v>51</v>
      </c>
      <c r="K3" s="185" t="s">
        <v>321</v>
      </c>
      <c r="L3" s="190" t="s">
        <v>32</v>
      </c>
      <c r="M3" s="185" t="s">
        <v>2</v>
      </c>
      <c r="N3" s="190">
        <v>33</v>
      </c>
      <c r="O3" s="185" t="s">
        <v>1496</v>
      </c>
      <c r="P3" s="190" t="s">
        <v>251</v>
      </c>
      <c r="Q3" s="185" t="s">
        <v>32</v>
      </c>
      <c r="R3" s="190" t="s">
        <v>413</v>
      </c>
      <c r="S3" s="185" t="s">
        <v>51</v>
      </c>
      <c r="T3" s="190" t="s">
        <v>32</v>
      </c>
      <c r="U3" s="185" t="s">
        <v>32</v>
      </c>
      <c r="V3" s="27"/>
      <c r="W3" s="21"/>
      <c r="X3" s="21"/>
      <c r="Y3" s="21"/>
      <c r="Z3" s="21"/>
      <c r="AA3" s="9"/>
      <c r="AB3" s="9"/>
      <c r="AC3" s="22"/>
      <c r="AD3" s="187"/>
      <c r="AE3" s="23"/>
      <c r="AF3" s="24"/>
      <c r="AG3" s="194"/>
      <c r="AH3" s="194"/>
      <c r="AI3" s="194"/>
      <c r="AJ3" s="25"/>
      <c r="AK3" s="24"/>
      <c r="AL3" s="194"/>
      <c r="AM3" s="194"/>
      <c r="AN3" s="194"/>
      <c r="AO3" s="25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</row>
    <row r="4" spans="1:233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1093</v>
      </c>
      <c r="G4" s="18" t="s">
        <v>5</v>
      </c>
      <c r="H4" s="2"/>
      <c r="I4" s="185" t="s">
        <v>1016</v>
      </c>
      <c r="J4" s="190" t="s">
        <v>1299</v>
      </c>
      <c r="K4" s="185" t="s">
        <v>1016</v>
      </c>
      <c r="L4" s="190" t="s">
        <v>1299</v>
      </c>
      <c r="M4" s="185" t="s">
        <v>1016</v>
      </c>
      <c r="N4" s="190" t="s">
        <v>1016</v>
      </c>
      <c r="O4" s="185" t="s">
        <v>1016</v>
      </c>
      <c r="P4" s="190" t="s">
        <v>1299</v>
      </c>
      <c r="Q4" s="185" t="s">
        <v>1016</v>
      </c>
      <c r="R4" s="190" t="s">
        <v>1020</v>
      </c>
      <c r="S4" s="185" t="s">
        <v>1016</v>
      </c>
      <c r="T4" s="190" t="s">
        <v>1016</v>
      </c>
      <c r="U4" s="185" t="s">
        <v>1299</v>
      </c>
      <c r="V4" s="27"/>
      <c r="W4" s="21"/>
      <c r="X4" s="21"/>
      <c r="Y4" s="21"/>
      <c r="Z4" s="21"/>
      <c r="AA4" s="9"/>
      <c r="AB4" s="9"/>
      <c r="AC4" s="22"/>
      <c r="AD4" s="187"/>
      <c r="AE4" s="23"/>
      <c r="AF4" s="24"/>
      <c r="AG4" s="194"/>
      <c r="AH4" s="194"/>
      <c r="AI4" s="194"/>
      <c r="AJ4" s="25"/>
      <c r="AK4" s="24"/>
      <c r="AL4" s="194"/>
      <c r="AM4" s="194"/>
      <c r="AN4" s="194"/>
      <c r="AO4" s="25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</row>
    <row r="5" spans="1:233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1095</v>
      </c>
      <c r="G5" s="18" t="s">
        <v>11</v>
      </c>
      <c r="H5" s="2"/>
      <c r="I5" s="185">
        <v>5</v>
      </c>
      <c r="J5" s="190">
        <v>1</v>
      </c>
      <c r="K5" s="185">
        <v>3</v>
      </c>
      <c r="L5" s="190">
        <v>4</v>
      </c>
      <c r="M5" s="185">
        <v>3</v>
      </c>
      <c r="N5" s="190">
        <v>5</v>
      </c>
      <c r="O5" s="185">
        <v>4</v>
      </c>
      <c r="P5" s="190">
        <v>6</v>
      </c>
      <c r="Q5" s="185">
        <v>1</v>
      </c>
      <c r="R5" s="190">
        <v>43</v>
      </c>
      <c r="S5" s="185">
        <v>3</v>
      </c>
      <c r="T5" s="190">
        <v>3</v>
      </c>
      <c r="U5" s="185">
        <v>2</v>
      </c>
      <c r="V5" s="28"/>
      <c r="W5" s="29"/>
      <c r="X5" s="29"/>
      <c r="Y5" s="29"/>
      <c r="Z5" s="29"/>
      <c r="AA5" s="9"/>
      <c r="AB5" s="9"/>
      <c r="AC5" s="22"/>
      <c r="AD5" s="187"/>
      <c r="AE5" s="23"/>
      <c r="AF5" s="24"/>
      <c r="AG5" s="194"/>
      <c r="AH5" s="194"/>
      <c r="AI5" s="194"/>
      <c r="AJ5" s="25"/>
      <c r="AK5" s="24"/>
      <c r="AL5" s="194"/>
      <c r="AM5" s="194"/>
      <c r="AN5" s="194"/>
      <c r="AO5" s="25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</row>
    <row r="6" spans="1:233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643</v>
      </c>
      <c r="E6" s="2">
        <f>LARGE(H6:Z6,1)+LARGE(H6:Z6,2)+LARGE(H6:Z6,3)+LARGE(H6:Z6,4)+LARGE(H6:Z6,5)+F6</f>
        <v>47</v>
      </c>
      <c r="F6" s="239">
        <v>20</v>
      </c>
      <c r="G6" s="30">
        <f>COUNT(H6:U6)</f>
        <v>2</v>
      </c>
      <c r="H6" s="31"/>
      <c r="I6" s="186" t="s">
        <v>13</v>
      </c>
      <c r="J6" s="191" t="s">
        <v>13</v>
      </c>
      <c r="K6" s="186" t="s">
        <v>13</v>
      </c>
      <c r="L6" s="191">
        <v>10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>
        <v>17</v>
      </c>
      <c r="S6" s="186" t="s">
        <v>13</v>
      </c>
      <c r="T6" s="191" t="s">
        <v>13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22"/>
      <c r="AD6" s="187"/>
      <c r="AE6" s="23"/>
      <c r="AF6" s="24"/>
      <c r="AG6" s="194"/>
      <c r="AH6" s="194"/>
      <c r="AI6" s="194"/>
      <c r="AJ6" s="25"/>
      <c r="AK6" s="24"/>
      <c r="AL6" s="194"/>
      <c r="AM6" s="194"/>
      <c r="AN6" s="194"/>
      <c r="AO6" s="25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</row>
    <row r="7" spans="1:233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239</v>
      </c>
      <c r="E7" s="2">
        <f>LARGE(H7:Z7,1)+LARGE(H7:Z7,2)+LARGE(H7:Z7,3)+LARGE(H7:Z7,4)+LARGE(H7:Z7,5)+F7</f>
        <v>42</v>
      </c>
      <c r="F7" s="239">
        <v>20</v>
      </c>
      <c r="G7" s="30">
        <f>COUNT(H7:U7)</f>
        <v>3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10</v>
      </c>
      <c r="Q7" s="186" t="s">
        <v>13</v>
      </c>
      <c r="R7" s="191">
        <v>8</v>
      </c>
      <c r="S7" s="186">
        <v>4</v>
      </c>
      <c r="T7" s="191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22"/>
      <c r="AD7" s="187"/>
      <c r="AE7" s="23"/>
      <c r="AF7" s="24"/>
      <c r="AG7" s="194"/>
      <c r="AH7" s="194"/>
      <c r="AI7" s="194"/>
      <c r="AJ7" s="25"/>
      <c r="AK7" s="24"/>
      <c r="AL7" s="194"/>
      <c r="AM7" s="194"/>
      <c r="AN7" s="194"/>
      <c r="AO7" s="25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</row>
    <row r="8" spans="1:233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455</v>
      </c>
      <c r="E8" s="2">
        <f>LARGE(H8:Z8,1)+LARGE(H8:Z8,2)+LARGE(H8:Z8,3)+LARGE(H8:Z8,4)+LARGE(H8:Z8,5)+F8</f>
        <v>37</v>
      </c>
      <c r="F8" s="239">
        <v>20</v>
      </c>
      <c r="G8" s="30">
        <f>COUNT(H8:U8)</f>
        <v>3</v>
      </c>
      <c r="H8" s="31"/>
      <c r="I8" s="186" t="s">
        <v>13</v>
      </c>
      <c r="J8" s="191">
        <v>5</v>
      </c>
      <c r="K8" s="186" t="s">
        <v>13</v>
      </c>
      <c r="L8" s="191">
        <v>8</v>
      </c>
      <c r="M8" s="186" t="s">
        <v>13</v>
      </c>
      <c r="N8" s="191" t="s">
        <v>13</v>
      </c>
      <c r="O8" s="186" t="s">
        <v>13</v>
      </c>
      <c r="P8" s="191">
        <v>4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22"/>
      <c r="AD8" s="187"/>
      <c r="AE8" s="23"/>
      <c r="AF8" s="24"/>
      <c r="AG8" s="194"/>
      <c r="AH8" s="194"/>
      <c r="AI8" s="194"/>
      <c r="AJ8" s="25"/>
      <c r="AK8" s="24"/>
      <c r="AL8" s="194"/>
      <c r="AM8" s="194"/>
      <c r="AN8" s="194"/>
      <c r="AO8" s="25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</row>
    <row r="9" spans="1:233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948</v>
      </c>
      <c r="E9" s="2">
        <f>LARGE(H9:Z9,1)+LARGE(H9:Z9,2)+LARGE(H9:Z9,3)+LARGE(H9:Z9,4)+LARGE(H9:Z9,5)+F9</f>
        <v>34</v>
      </c>
      <c r="F9" s="239">
        <v>20</v>
      </c>
      <c r="G9" s="30">
        <f>COUNT(H9:U9)</f>
        <v>2</v>
      </c>
      <c r="H9" s="31"/>
      <c r="I9" s="186" t="s">
        <v>13</v>
      </c>
      <c r="J9" s="191" t="s">
        <v>13</v>
      </c>
      <c r="K9" s="186" t="s">
        <v>13</v>
      </c>
      <c r="L9" s="191">
        <v>4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>
        <v>10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22"/>
      <c r="AD9" s="187"/>
      <c r="AE9" s="23"/>
      <c r="AF9" s="24"/>
      <c r="AG9" s="194"/>
      <c r="AH9" s="194"/>
      <c r="AI9" s="194"/>
      <c r="AJ9" s="25"/>
      <c r="AK9" s="24"/>
      <c r="AL9" s="194"/>
      <c r="AM9" s="194"/>
      <c r="AN9" s="194"/>
      <c r="AO9" s="2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</row>
    <row r="10" spans="1:233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1026</v>
      </c>
      <c r="E10" s="2">
        <f>LARGE(H10:Z10,1)+LARGE(H10:Z10,2)+LARGE(H10:Z10,3)+LARGE(H10:Z10,4)+LARGE(H10:Z10,5)+F10</f>
        <v>32</v>
      </c>
      <c r="F10" s="239">
        <v>20</v>
      </c>
      <c r="G10" s="30">
        <f>COUNT(H10:U10)</f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>
        <v>12</v>
      </c>
      <c r="S10" s="186" t="s">
        <v>13</v>
      </c>
      <c r="T10" s="191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22"/>
      <c r="AD10" s="187"/>
      <c r="AE10" s="23"/>
      <c r="AF10" s="24"/>
      <c r="AG10" s="194"/>
      <c r="AH10" s="194"/>
      <c r="AI10" s="194"/>
      <c r="AJ10" s="25"/>
      <c r="AK10" s="24"/>
      <c r="AL10" s="194"/>
      <c r="AM10" s="194"/>
      <c r="AN10" s="194"/>
      <c r="AO10" s="25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</row>
    <row r="11" spans="1:233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216</v>
      </c>
      <c r="E11" s="2">
        <f>LARGE(H11:Z11,1)+LARGE(H11:Z11,2)+LARGE(H11:Z11,3)+LARGE(H11:Z11,4)+LARGE(H11:Z11,5)+F11</f>
        <v>32</v>
      </c>
      <c r="F11" s="239"/>
      <c r="G11" s="30">
        <f>COUNT(H11:U11)</f>
        <v>2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>
        <v>26</v>
      </c>
      <c r="S11" s="186">
        <v>6</v>
      </c>
      <c r="T11" s="191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22"/>
      <c r="AD11" s="187"/>
      <c r="AE11" s="23"/>
      <c r="AF11" s="24"/>
      <c r="AG11" s="194"/>
      <c r="AH11" s="194"/>
      <c r="AI11" s="194"/>
      <c r="AJ11" s="25"/>
      <c r="AK11" s="24"/>
      <c r="AL11" s="194"/>
      <c r="AM11" s="194"/>
      <c r="AN11" s="194"/>
      <c r="AO11" s="25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</row>
    <row r="12" spans="1:233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1276</v>
      </c>
      <c r="E12" s="2">
        <f>LARGE(H12:Z12,1)+LARGE(H12:Z12,2)+LARGE(H12:Z12,3)+LARGE(H12:Z12,4)+LARGE(H12:Z12,5)+F12</f>
        <v>30</v>
      </c>
      <c r="F12" s="239">
        <v>20</v>
      </c>
      <c r="G12" s="30">
        <f>COUNT(H12:U12)</f>
        <v>2</v>
      </c>
      <c r="H12" s="31"/>
      <c r="I12" s="186" t="s">
        <v>13</v>
      </c>
      <c r="J12" s="191" t="s">
        <v>13</v>
      </c>
      <c r="K12" s="186" t="s">
        <v>13</v>
      </c>
      <c r="L12" s="191">
        <v>6</v>
      </c>
      <c r="M12" s="186">
        <v>4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22"/>
      <c r="AD12" s="187"/>
      <c r="AE12" s="23"/>
      <c r="AF12" s="24"/>
      <c r="AG12" s="194"/>
      <c r="AH12" s="194"/>
      <c r="AI12" s="194"/>
      <c r="AJ12" s="25"/>
      <c r="AK12" s="24"/>
      <c r="AL12" s="194"/>
      <c r="AM12" s="194"/>
      <c r="AN12" s="194"/>
      <c r="AO12" s="2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</row>
    <row r="13" spans="1:233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725</v>
      </c>
      <c r="E13" s="2">
        <f>LARGE(H13:Z13,1)+LARGE(H13:Z13,2)+LARGE(H13:Z13,3)+LARGE(H13:Z13,4)+LARGE(H13:Z13,5)+F13</f>
        <v>26</v>
      </c>
      <c r="F13" s="239">
        <v>20</v>
      </c>
      <c r="G13" s="30">
        <f>COUNT(H13:U13)</f>
        <v>1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22"/>
      <c r="AD13" s="187"/>
      <c r="AE13" s="23"/>
      <c r="AF13" s="24"/>
      <c r="AG13" s="194"/>
      <c r="AH13" s="194"/>
      <c r="AI13" s="194"/>
      <c r="AJ13" s="25"/>
      <c r="AK13" s="24"/>
      <c r="AL13" s="194"/>
      <c r="AM13" s="194"/>
      <c r="AN13" s="194"/>
      <c r="AO13" s="25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</row>
    <row r="14" spans="1:233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351</v>
      </c>
      <c r="E14" s="2">
        <f>LARGE(H14:Z14,1)+LARGE(H14:Z14,2)+LARGE(H14:Z14,3)+LARGE(H14:Z14,4)+LARGE(H14:Z14,5)+F14</f>
        <v>24</v>
      </c>
      <c r="F14" s="238">
        <v>20</v>
      </c>
      <c r="G14" s="30">
        <f>COUNT(H14:U14)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>
        <v>4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22"/>
      <c r="AD14" s="187"/>
      <c r="AE14" s="23"/>
      <c r="AF14" s="24"/>
      <c r="AG14" s="194"/>
      <c r="AH14" s="194"/>
      <c r="AI14" s="194"/>
      <c r="AJ14" s="25"/>
      <c r="AK14" s="24"/>
      <c r="AL14" s="194"/>
      <c r="AM14" s="194"/>
      <c r="AN14" s="194"/>
      <c r="AO14" s="25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</row>
    <row r="15" spans="1:233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215</v>
      </c>
      <c r="E15" s="2">
        <f>LARGE(H15:Z15,1)+LARGE(H15:Z15,2)+LARGE(H15:Z15,3)+LARGE(H15:Z15,4)+LARGE(H15:Z15,5)+F15</f>
        <v>23</v>
      </c>
      <c r="F15" s="239"/>
      <c r="G15" s="30">
        <f>COUNT(H15:U15)</f>
        <v>1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>
        <v>23</v>
      </c>
      <c r="S15" s="186" t="s">
        <v>13</v>
      </c>
      <c r="T15" s="191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22"/>
      <c r="AD15" s="187"/>
      <c r="AE15" s="23"/>
      <c r="AF15" s="24"/>
      <c r="AG15" s="194"/>
      <c r="AH15" s="194"/>
      <c r="AI15" s="194"/>
      <c r="AJ15" s="25"/>
      <c r="AK15" s="24"/>
      <c r="AL15" s="194"/>
      <c r="AM15" s="194"/>
      <c r="AN15" s="194"/>
      <c r="AO15" s="25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</row>
    <row r="16" spans="1:233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667</v>
      </c>
      <c r="E16" s="2">
        <f>LARGE(H16:Z16,1)+LARGE(H16:Z16,2)+LARGE(H16:Z16,3)+LARGE(H16:Z16,4)+LARGE(H16:Z16,5)+F16</f>
        <v>20</v>
      </c>
      <c r="F16" s="238">
        <v>20</v>
      </c>
      <c r="G16" s="30">
        <f>COUNT(H16:U16)</f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22"/>
      <c r="AD16" s="187"/>
      <c r="AE16" s="23"/>
      <c r="AF16" s="24"/>
      <c r="AG16" s="194"/>
      <c r="AH16" s="194"/>
      <c r="AI16" s="194"/>
      <c r="AJ16" s="25"/>
      <c r="AK16" s="24"/>
      <c r="AL16" s="194"/>
      <c r="AM16" s="194"/>
      <c r="AN16" s="194"/>
      <c r="AO16" s="25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</row>
    <row r="17" spans="1:233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464</v>
      </c>
      <c r="E17" s="2">
        <f>LARGE(H17:Z17,1)+LARGE(H17:Z17,2)+LARGE(H17:Z17,3)+LARGE(H17:Z17,4)+LARGE(H17:Z17,5)+F17</f>
        <v>20</v>
      </c>
      <c r="F17" s="239">
        <v>20</v>
      </c>
      <c r="G17" s="30">
        <f>COUNT(H17:U17)</f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22"/>
      <c r="AD17" s="187"/>
      <c r="AE17" s="23"/>
      <c r="AF17" s="24"/>
      <c r="AG17" s="194"/>
      <c r="AH17" s="194"/>
      <c r="AI17" s="194"/>
      <c r="AJ17" s="25"/>
      <c r="AK17" s="24"/>
      <c r="AL17" s="194"/>
      <c r="AM17" s="194"/>
      <c r="AN17" s="194"/>
      <c r="AO17" s="25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</row>
    <row r="18" spans="1:233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782</v>
      </c>
      <c r="E18" s="2">
        <f>LARGE(H18:Z18,1)+LARGE(H18:Z18,2)+LARGE(H18:Z18,3)+LARGE(H18:Z18,4)+LARGE(H18:Z18,5)+F18</f>
        <v>20</v>
      </c>
      <c r="F18" s="238">
        <v>20</v>
      </c>
      <c r="G18" s="30">
        <f>COUNT(H18:U18)</f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22"/>
      <c r="AD18" s="187"/>
      <c r="AE18" s="23"/>
      <c r="AF18" s="24"/>
      <c r="AG18" s="194"/>
      <c r="AH18" s="194"/>
      <c r="AI18" s="194"/>
      <c r="AJ18" s="25"/>
      <c r="AK18" s="24"/>
      <c r="AL18" s="194"/>
      <c r="AM18" s="194"/>
      <c r="AN18" s="194"/>
      <c r="AO18" s="25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</row>
    <row r="19" spans="1:233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308</v>
      </c>
      <c r="E19" s="2">
        <f>LARGE(H19:Z19,1)+LARGE(H19:Z19,2)+LARGE(H19:Z19,3)+LARGE(H19:Z19,4)+LARGE(H19:Z19,5)+F19</f>
        <v>20</v>
      </c>
      <c r="F19" s="239">
        <v>20</v>
      </c>
      <c r="G19" s="30">
        <f>COUNT(H19:U19)</f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22"/>
      <c r="AD19" s="187"/>
      <c r="AE19" s="23"/>
      <c r="AF19" s="24"/>
      <c r="AG19" s="194"/>
      <c r="AH19" s="194"/>
      <c r="AI19" s="194"/>
      <c r="AJ19" s="25"/>
      <c r="AK19" s="24"/>
      <c r="AL19" s="194"/>
      <c r="AM19" s="194"/>
      <c r="AN19" s="194"/>
      <c r="AO19" s="25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</row>
    <row r="20" spans="1:233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1270</v>
      </c>
      <c r="E20" s="2">
        <f>LARGE(H20:Z20,1)+LARGE(H20:Z20,2)+LARGE(H20:Z20,3)+LARGE(H20:Z20,4)+LARGE(H20:Z20,5)+F20</f>
        <v>20</v>
      </c>
      <c r="F20" s="238">
        <v>20</v>
      </c>
      <c r="G20" s="30">
        <f>COUNT(H20:U20)</f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22"/>
      <c r="AD20" s="187"/>
      <c r="AE20" s="23"/>
      <c r="AF20" s="24"/>
      <c r="AG20" s="194"/>
      <c r="AH20" s="194"/>
      <c r="AI20" s="194"/>
      <c r="AJ20" s="25"/>
      <c r="AK20" s="24"/>
      <c r="AL20" s="194"/>
      <c r="AM20" s="194"/>
      <c r="AN20" s="194"/>
      <c r="AO20" s="25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</row>
    <row r="21" spans="1:233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673</v>
      </c>
      <c r="E21" s="2">
        <f>LARGE(H21:Z21,1)+LARGE(H21:Z21,2)+LARGE(H21:Z21,3)+LARGE(H21:Z21,4)+LARGE(H21:Z21,5)+F21</f>
        <v>20</v>
      </c>
      <c r="F21" s="239">
        <v>20</v>
      </c>
      <c r="G21" s="30">
        <f>COUNT(H21:U21)</f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22"/>
      <c r="AD21" s="187"/>
      <c r="AE21" s="23"/>
      <c r="AF21" s="24"/>
      <c r="AG21" s="194"/>
      <c r="AH21" s="194"/>
      <c r="AI21" s="194"/>
      <c r="AJ21" s="25"/>
      <c r="AK21" s="24"/>
      <c r="AL21" s="194"/>
      <c r="AM21" s="194"/>
      <c r="AN21" s="194"/>
      <c r="AO21" s="25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</row>
    <row r="22" spans="1:233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1271</v>
      </c>
      <c r="E22" s="2">
        <f>LARGE(H22:Z22,1)+LARGE(H22:Z22,2)+LARGE(H22:Z22,3)+LARGE(H22:Z22,4)+LARGE(H22:Z22,5)+F22</f>
        <v>20</v>
      </c>
      <c r="F22" s="238">
        <v>20</v>
      </c>
      <c r="G22" s="30">
        <f>COUNT(H22:U22)</f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22"/>
      <c r="AD22" s="187"/>
      <c r="AE22" s="23"/>
      <c r="AF22" s="24"/>
      <c r="AG22" s="194"/>
      <c r="AH22" s="194"/>
      <c r="AI22" s="194"/>
      <c r="AJ22" s="25"/>
      <c r="AK22" s="24"/>
      <c r="AL22" s="194"/>
      <c r="AM22" s="194"/>
      <c r="AN22" s="194"/>
      <c r="AO22" s="25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</row>
    <row r="23" spans="1:233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1272</v>
      </c>
      <c r="E23" s="2">
        <f>LARGE(H23:Z23,1)+LARGE(H23:Z23,2)+LARGE(H23:Z23,3)+LARGE(H23:Z23,4)+LARGE(H23:Z23,5)+F23</f>
        <v>20</v>
      </c>
      <c r="F23" s="239">
        <v>20</v>
      </c>
      <c r="G23" s="30">
        <f>COUNT(H23:U23)</f>
        <v>0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22"/>
      <c r="AD23" s="187"/>
      <c r="AE23" s="23"/>
      <c r="AF23" s="24"/>
      <c r="AG23" s="194"/>
      <c r="AH23" s="194"/>
      <c r="AI23" s="194"/>
      <c r="AJ23" s="25"/>
      <c r="AK23" s="24"/>
      <c r="AL23" s="194"/>
      <c r="AM23" s="194"/>
      <c r="AN23" s="194"/>
      <c r="AO23" s="25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</row>
    <row r="24" spans="1:233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839</v>
      </c>
      <c r="E24" s="2">
        <f>LARGE(H24:Z24,1)+LARGE(H24:Z24,2)+LARGE(H24:Z24,3)+LARGE(H24:Z24,4)+LARGE(H24:Z24,5)+F24</f>
        <v>20</v>
      </c>
      <c r="F24" s="238">
        <v>20</v>
      </c>
      <c r="G24" s="30">
        <f>COUNT(H24:U24)</f>
        <v>0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22"/>
      <c r="AD24" s="187"/>
      <c r="AE24" s="23"/>
      <c r="AF24" s="24"/>
      <c r="AG24" s="194"/>
      <c r="AH24" s="194"/>
      <c r="AI24" s="194"/>
      <c r="AJ24" s="25"/>
      <c r="AK24" s="24"/>
      <c r="AL24" s="194"/>
      <c r="AM24" s="194"/>
      <c r="AN24" s="194"/>
      <c r="AO24" s="25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</row>
    <row r="25" spans="1:233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1273</v>
      </c>
      <c r="E25" s="2">
        <f>LARGE(H25:Z25,1)+LARGE(H25:Z25,2)+LARGE(H25:Z25,3)+LARGE(H25:Z25,4)+LARGE(H25:Z25,5)+F25</f>
        <v>20</v>
      </c>
      <c r="F25" s="239">
        <v>20</v>
      </c>
      <c r="G25" s="30">
        <f>COUNT(H25:U25)</f>
        <v>0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22"/>
      <c r="AD25" s="187"/>
      <c r="AE25" s="23"/>
      <c r="AF25" s="24"/>
      <c r="AG25" s="194"/>
      <c r="AH25" s="194"/>
      <c r="AI25" s="194"/>
      <c r="AJ25" s="25"/>
      <c r="AK25" s="24"/>
      <c r="AL25" s="194"/>
      <c r="AM25" s="194"/>
      <c r="AN25" s="194"/>
      <c r="AO25" s="25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</row>
    <row r="26" spans="1:233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1274</v>
      </c>
      <c r="E26" s="2">
        <f>LARGE(H26:Z26,1)+LARGE(H26:Z26,2)+LARGE(H26:Z26,3)+LARGE(H26:Z26,4)+LARGE(H26:Z26,5)+F26</f>
        <v>20</v>
      </c>
      <c r="F26" s="239">
        <v>20</v>
      </c>
      <c r="G26" s="30">
        <f>COUNT(H26:U26)</f>
        <v>0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22"/>
      <c r="AD26" s="187"/>
      <c r="AE26" s="23"/>
      <c r="AF26" s="24"/>
      <c r="AG26" s="194"/>
      <c r="AH26" s="194"/>
      <c r="AI26" s="194"/>
      <c r="AJ26" s="25"/>
      <c r="AK26" s="24"/>
      <c r="AL26" s="194"/>
      <c r="AM26" s="194"/>
      <c r="AN26" s="194"/>
      <c r="AO26" s="25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</row>
    <row r="27" spans="1:233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1275</v>
      </c>
      <c r="E27" s="2">
        <f>LARGE(H27:Z27,1)+LARGE(H27:Z27,2)+LARGE(H27:Z27,3)+LARGE(H27:Z27,4)+LARGE(H27:Z27,5)+F27</f>
        <v>20</v>
      </c>
      <c r="F27" s="239">
        <v>20</v>
      </c>
      <c r="G27" s="30">
        <f>COUNT(H27:U27)</f>
        <v>0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22"/>
      <c r="AD27" s="187"/>
      <c r="AE27" s="23"/>
      <c r="AF27" s="24"/>
      <c r="AG27" s="194"/>
      <c r="AH27" s="194"/>
      <c r="AI27" s="194"/>
      <c r="AJ27" s="25"/>
      <c r="AK27" s="24"/>
      <c r="AL27" s="194"/>
      <c r="AM27" s="194"/>
      <c r="AN27" s="194"/>
      <c r="AO27" s="25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</row>
    <row r="28" spans="1:233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1277</v>
      </c>
      <c r="E28" s="2">
        <f>LARGE(H28:Z28,1)+LARGE(H28:Z28,2)+LARGE(H28:Z28,3)+LARGE(H28:Z28,4)+LARGE(H28:Z28,5)+F28</f>
        <v>20</v>
      </c>
      <c r="F28" s="239">
        <v>20</v>
      </c>
      <c r="G28" s="30">
        <f>COUNT(H28:U28)</f>
        <v>0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22"/>
      <c r="AD28" s="187"/>
      <c r="AE28" s="23"/>
      <c r="AF28" s="24"/>
      <c r="AG28" s="194"/>
      <c r="AH28" s="194"/>
      <c r="AI28" s="194"/>
      <c r="AJ28" s="25"/>
      <c r="AK28" s="24"/>
      <c r="AL28" s="194"/>
      <c r="AM28" s="194"/>
      <c r="AN28" s="194"/>
      <c r="AO28" s="25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</row>
    <row r="29" spans="1:233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1278</v>
      </c>
      <c r="E29" s="2">
        <f>LARGE(H29:Z29,1)+LARGE(H29:Z29,2)+LARGE(H29:Z29,3)+LARGE(H29:Z29,4)+LARGE(H29:Z29,5)+F29</f>
        <v>20</v>
      </c>
      <c r="F29" s="239">
        <v>20</v>
      </c>
      <c r="G29" s="30">
        <f>COUNT(H29:U29)</f>
        <v>0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22"/>
      <c r="AD29" s="187"/>
      <c r="AE29" s="23"/>
      <c r="AF29" s="24"/>
      <c r="AG29" s="194"/>
      <c r="AH29" s="194"/>
      <c r="AI29" s="194"/>
      <c r="AJ29" s="25"/>
      <c r="AK29" s="24"/>
      <c r="AL29" s="194"/>
      <c r="AM29" s="194"/>
      <c r="AN29" s="194"/>
      <c r="AO29" s="25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</row>
    <row r="30" spans="1:233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1279</v>
      </c>
      <c r="E30" s="2">
        <f>LARGE(H30:Z30,1)+LARGE(H30:Z30,2)+LARGE(H30:Z30,3)+LARGE(H30:Z30,4)+LARGE(H30:Z30,5)+F30</f>
        <v>20</v>
      </c>
      <c r="F30" s="239">
        <v>20</v>
      </c>
      <c r="G30" s="30">
        <f>COUNT(H30:U30)</f>
        <v>0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22"/>
      <c r="AD30" s="187"/>
      <c r="AE30" s="23"/>
      <c r="AF30" s="24"/>
      <c r="AG30" s="194"/>
      <c r="AH30" s="194"/>
      <c r="AI30" s="194"/>
      <c r="AJ30" s="25"/>
      <c r="AK30" s="24"/>
      <c r="AL30" s="194"/>
      <c r="AM30" s="194"/>
      <c r="AN30" s="194"/>
      <c r="AO30" s="25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</row>
    <row r="31" spans="1:233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1280</v>
      </c>
      <c r="E31" s="2">
        <f>LARGE(H31:Z31,1)+LARGE(H31:Z31,2)+LARGE(H31:Z31,3)+LARGE(H31:Z31,4)+LARGE(H31:Z31,5)+F31</f>
        <v>20</v>
      </c>
      <c r="F31" s="239">
        <v>20</v>
      </c>
      <c r="G31" s="30">
        <f>COUNT(H31:U31)</f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22"/>
      <c r="AD31" s="187"/>
      <c r="AE31" s="23"/>
      <c r="AF31" s="24"/>
      <c r="AG31" s="194"/>
      <c r="AH31" s="194"/>
      <c r="AI31" s="194"/>
      <c r="AJ31" s="25"/>
      <c r="AK31" s="24"/>
      <c r="AL31" s="194"/>
      <c r="AM31" s="194"/>
      <c r="AN31" s="194"/>
      <c r="AO31" s="25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</row>
    <row r="32" spans="1:233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1281</v>
      </c>
      <c r="E32" s="2">
        <f>LARGE(H32:Z32,1)+LARGE(H32:Z32,2)+LARGE(H32:Z32,3)+LARGE(H32:Z32,4)+LARGE(H32:Z32,5)+F32</f>
        <v>20</v>
      </c>
      <c r="F32" s="239">
        <v>20</v>
      </c>
      <c r="G32" s="30">
        <f>COUNT(H32:U32)</f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22"/>
      <c r="AD32" s="187"/>
      <c r="AE32" s="23"/>
      <c r="AF32" s="24"/>
      <c r="AG32" s="194"/>
      <c r="AH32" s="194"/>
      <c r="AI32" s="194"/>
      <c r="AJ32" s="25"/>
      <c r="AK32" s="24"/>
      <c r="AL32" s="194"/>
      <c r="AM32" s="194"/>
      <c r="AN32" s="194"/>
      <c r="AO32" s="25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</row>
    <row r="33" spans="1:233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1024</v>
      </c>
      <c r="E33" s="2">
        <f>LARGE(H33:Z33,1)+LARGE(H33:Z33,2)+LARGE(H33:Z33,3)+LARGE(H33:Z33,4)+LARGE(H33:Z33,5)+F33</f>
        <v>20</v>
      </c>
      <c r="F33" s="239"/>
      <c r="G33" s="30">
        <f>COUNT(H33:U33)</f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>
        <v>20</v>
      </c>
      <c r="S33" s="186" t="s">
        <v>13</v>
      </c>
      <c r="T33" s="191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22"/>
      <c r="AD33" s="187"/>
      <c r="AE33" s="23"/>
      <c r="AF33" s="24"/>
      <c r="AG33" s="194"/>
      <c r="AH33" s="194"/>
      <c r="AI33" s="194"/>
      <c r="AJ33" s="25"/>
      <c r="AK33" s="24"/>
      <c r="AL33" s="194"/>
      <c r="AM33" s="194"/>
      <c r="AN33" s="194"/>
      <c r="AO33" s="25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</row>
    <row r="34" spans="1:233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1025</v>
      </c>
      <c r="E34" s="2">
        <f>LARGE(H34:Z34,1)+LARGE(H34:Z34,2)+LARGE(H34:Z34,3)+LARGE(H34:Z34,4)+LARGE(H34:Z34,5)+F34</f>
        <v>14</v>
      </c>
      <c r="F34" s="239"/>
      <c r="G34" s="30">
        <f>COUNT(H34:U34)</f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>
        <v>14</v>
      </c>
      <c r="S34" s="186" t="s">
        <v>13</v>
      </c>
      <c r="T34" s="191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22"/>
      <c r="AD34" s="187"/>
      <c r="AE34" s="23"/>
      <c r="AF34" s="24"/>
      <c r="AG34" s="194"/>
      <c r="AH34" s="194"/>
      <c r="AI34" s="194"/>
      <c r="AJ34" s="25"/>
      <c r="AK34" s="24"/>
      <c r="AL34" s="194"/>
      <c r="AM34" s="194"/>
      <c r="AN34" s="194"/>
      <c r="AO34" s="25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</row>
    <row r="35" spans="1:233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1027</v>
      </c>
      <c r="E35" s="2">
        <f>LARGE(H35:Z35,1)+LARGE(H35:Z35,2)+LARGE(H35:Z35,3)+LARGE(H35:Z35,4)+LARGE(H35:Z35,5)+F35</f>
        <v>10</v>
      </c>
      <c r="F35" s="239"/>
      <c r="G35" s="30">
        <f>COUNT(H35:U35)</f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>
        <v>10</v>
      </c>
      <c r="S35" s="186" t="s">
        <v>13</v>
      </c>
      <c r="T35" s="191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22"/>
      <c r="AD35" s="187"/>
      <c r="AE35" s="23"/>
      <c r="AF35" s="24"/>
      <c r="AG35" s="194"/>
      <c r="AH35" s="194"/>
      <c r="AI35" s="194"/>
      <c r="AJ35" s="25"/>
      <c r="AK35" s="24"/>
      <c r="AL35" s="194"/>
      <c r="AM35" s="194"/>
      <c r="AN35" s="194"/>
      <c r="AO35" s="25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</row>
    <row r="36" spans="1:233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185</v>
      </c>
      <c r="E36" s="2">
        <f>LARGE(H36:Z36,1)+LARGE(H36:Z36,2)+LARGE(H36:Z36,3)+LARGE(H36:Z36,4)+LARGE(H36:Z36,5)+F36</f>
        <v>9</v>
      </c>
      <c r="F36" s="239"/>
      <c r="G36" s="30">
        <f>COUNT(H36:U36)</f>
        <v>2</v>
      </c>
      <c r="H36" s="31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>
        <v>3</v>
      </c>
      <c r="P36" s="191">
        <v>6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22"/>
      <c r="AD36" s="187"/>
      <c r="AE36" s="23"/>
      <c r="AF36" s="24"/>
      <c r="AG36" s="194"/>
      <c r="AH36" s="194"/>
      <c r="AI36" s="194"/>
      <c r="AJ36" s="25"/>
      <c r="AK36" s="24"/>
      <c r="AL36" s="194"/>
      <c r="AM36" s="194"/>
      <c r="AN36" s="194"/>
      <c r="AO36" s="25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</row>
    <row r="37" spans="1:233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240</v>
      </c>
      <c r="E37" s="2">
        <f>LARGE(H37:Z37,1)+LARGE(H37:Z37,2)+LARGE(H37:Z37,3)+LARGE(H37:Z37,4)+LARGE(H37:Z37,5)+F37</f>
        <v>8</v>
      </c>
      <c r="F37" s="239"/>
      <c r="G37" s="30">
        <f>COUNT(H37:U37)</f>
        <v>1</v>
      </c>
      <c r="H37" s="31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>
        <v>8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22"/>
      <c r="AD37" s="187"/>
      <c r="AE37" s="23"/>
      <c r="AF37" s="24"/>
      <c r="AG37" s="194"/>
      <c r="AH37" s="194"/>
      <c r="AI37" s="194"/>
      <c r="AJ37" s="25"/>
      <c r="AK37" s="24"/>
      <c r="AL37" s="194"/>
      <c r="AM37" s="194"/>
      <c r="AN37" s="194"/>
      <c r="AO37" s="25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</row>
    <row r="38" spans="1:233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949</v>
      </c>
      <c r="E38" s="2">
        <f>LARGE(H38:Z38,1)+LARGE(H38:Z38,2)+LARGE(H38:Z38,3)+LARGE(H38:Z38,4)+LARGE(H38:Z38,5)+F38</f>
        <v>8</v>
      </c>
      <c r="F38" s="239"/>
      <c r="G38" s="30">
        <f>COUNT(H38:U38)</f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>
        <v>8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22"/>
      <c r="AD38" s="187"/>
      <c r="AE38" s="23"/>
      <c r="AF38" s="24"/>
      <c r="AG38" s="194"/>
      <c r="AH38" s="194"/>
      <c r="AI38" s="194"/>
      <c r="AJ38" s="25"/>
      <c r="AK38" s="24"/>
      <c r="AL38" s="194"/>
      <c r="AM38" s="194"/>
      <c r="AN38" s="194"/>
      <c r="AO38" s="25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</row>
    <row r="39" spans="1:233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878</v>
      </c>
      <c r="E39" s="2">
        <f>LARGE(H39:Z39,1)+LARGE(H39:Z39,2)+LARGE(H39:Z39,3)+LARGE(H39:Z39,4)+LARGE(H39:Z39,5)+F39</f>
        <v>6</v>
      </c>
      <c r="F39" s="239"/>
      <c r="G39" s="30">
        <f>COUNT(H39:U39)</f>
        <v>1</v>
      </c>
      <c r="H39" s="31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>
        <v>6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22"/>
      <c r="AD39" s="187"/>
      <c r="AE39" s="23"/>
      <c r="AF39" s="24"/>
      <c r="AG39" s="194"/>
      <c r="AH39" s="194"/>
      <c r="AI39" s="194"/>
      <c r="AJ39" s="25"/>
      <c r="AK39" s="24"/>
      <c r="AL39" s="194"/>
      <c r="AM39" s="194"/>
      <c r="AN39" s="194"/>
      <c r="AO39" s="25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</row>
    <row r="40" spans="1:233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655</v>
      </c>
      <c r="E40" s="2">
        <f>LARGE(H40:Z40,1)+LARGE(H40:Z40,2)+LARGE(H40:Z40,3)+LARGE(H40:Z40,4)+LARGE(H40:Z40,5)+F40</f>
        <v>6</v>
      </c>
      <c r="F40" s="239"/>
      <c r="G40" s="30">
        <f>COUNT(H40:U40)</f>
        <v>1</v>
      </c>
      <c r="H40" s="31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>
        <v>6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22"/>
      <c r="AD40" s="187"/>
      <c r="AE40" s="23"/>
      <c r="AF40" s="24"/>
      <c r="AG40" s="194"/>
      <c r="AH40" s="194"/>
      <c r="AI40" s="194"/>
      <c r="AJ40" s="25"/>
      <c r="AK40" s="24"/>
      <c r="AL40" s="194"/>
      <c r="AM40" s="194"/>
      <c r="AN40" s="194"/>
      <c r="AO40" s="25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</row>
    <row r="41" spans="1:233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1028</v>
      </c>
      <c r="E41" s="2">
        <f>LARGE(H41:Z41,1)+LARGE(H41:Z41,2)+LARGE(H41:Z41,3)+LARGE(H41:Z41,4)+LARGE(H41:Z41,5)+F41</f>
        <v>6</v>
      </c>
      <c r="F41" s="239"/>
      <c r="G41" s="30">
        <f>COUNT(H41:U41)</f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>
        <v>6</v>
      </c>
      <c r="S41" s="186" t="s">
        <v>13</v>
      </c>
      <c r="T41" s="191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22"/>
      <c r="AD41" s="187"/>
      <c r="AE41" s="23"/>
      <c r="AF41" s="24"/>
      <c r="AG41" s="194"/>
      <c r="AH41" s="194"/>
      <c r="AI41" s="194"/>
      <c r="AJ41" s="25"/>
      <c r="AK41" s="24"/>
      <c r="AL41" s="194"/>
      <c r="AM41" s="194"/>
      <c r="AN41" s="194"/>
      <c r="AO41" s="25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</row>
    <row r="42" spans="1:233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648</v>
      </c>
      <c r="E42" s="2">
        <f>LARGE(H42:Z42,1)+LARGE(H42:Z42,2)+LARGE(H42:Z42,3)+LARGE(H42:Z42,4)+LARGE(H42:Z42,5)+F42</f>
        <v>6</v>
      </c>
      <c r="F42" s="239"/>
      <c r="G42" s="30">
        <f>COUNT(H42:U42)</f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>
        <v>6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22"/>
      <c r="AD42" s="187"/>
      <c r="AE42" s="23"/>
      <c r="AF42" s="24"/>
      <c r="AG42" s="194"/>
      <c r="AH42" s="194"/>
      <c r="AI42" s="194"/>
      <c r="AJ42" s="25"/>
      <c r="AK42" s="24"/>
      <c r="AL42" s="194"/>
      <c r="AM42" s="194"/>
      <c r="AN42" s="194"/>
      <c r="AO42" s="25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</row>
    <row r="43" spans="1:233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799</v>
      </c>
      <c r="E43" s="2">
        <f>LARGE(H43:Z43,1)+LARGE(H43:Z43,2)+LARGE(H43:Z43,3)+LARGE(H43:Z43,4)+LARGE(H43:Z43,5)+F43</f>
        <v>6</v>
      </c>
      <c r="F43" s="239"/>
      <c r="G43" s="30">
        <f>COUNT(H43:U43)</f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>
        <v>6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22"/>
      <c r="AD43" s="187"/>
      <c r="AE43" s="23"/>
      <c r="AF43" s="24"/>
      <c r="AG43" s="194"/>
      <c r="AH43" s="194"/>
      <c r="AI43" s="194"/>
      <c r="AJ43" s="25"/>
      <c r="AK43" s="24"/>
      <c r="AL43" s="194"/>
      <c r="AM43" s="194"/>
      <c r="AN43" s="194"/>
      <c r="AO43" s="25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</row>
    <row r="44" spans="1:233" ht="17.149999999999999" customHeight="1" x14ac:dyDescent="0.35">
      <c r="A44" s="30">
        <v>39</v>
      </c>
      <c r="B44" s="30"/>
      <c r="C44" s="30"/>
      <c r="D44" s="18" t="s">
        <v>1640</v>
      </c>
      <c r="E44" s="2">
        <f>LARGE(H44:Z44,1)+LARGE(H44:Z44,2)+LARGE(H44:Z44,3)+LARGE(H44:Z44,4)+LARGE(H44:Z44,5)+F44</f>
        <v>6</v>
      </c>
      <c r="F44" s="238"/>
      <c r="G44" s="30">
        <f>COUNT(H44:U44)</f>
        <v>1</v>
      </c>
      <c r="H44" s="31"/>
      <c r="I44" s="186">
        <v>6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22"/>
      <c r="AD44" s="187"/>
      <c r="AE44" s="23"/>
      <c r="AF44" s="24"/>
      <c r="AG44" s="194"/>
      <c r="AH44" s="194"/>
      <c r="AI44" s="194"/>
      <c r="AJ44" s="25"/>
      <c r="AK44" s="24"/>
      <c r="AL44" s="194"/>
      <c r="AM44" s="194"/>
      <c r="AN44" s="194"/>
      <c r="AO44" s="25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</row>
    <row r="45" spans="1:233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675</v>
      </c>
      <c r="E45" s="2">
        <f>LARGE(H45:Z45,1)+LARGE(H45:Z45,2)+LARGE(H45:Z45,3)+LARGE(H45:Z45,4)+LARGE(H45:Z45,5)+F45</f>
        <v>6</v>
      </c>
      <c r="F45" s="238"/>
      <c r="G45" s="30">
        <f>COUNT(H45:U45)</f>
        <v>2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>
        <v>2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>
        <v>4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22"/>
      <c r="AD45" s="187"/>
      <c r="AE45" s="23"/>
      <c r="AF45" s="24"/>
      <c r="AG45" s="194"/>
      <c r="AH45" s="194"/>
      <c r="AI45" s="194"/>
      <c r="AJ45" s="25"/>
      <c r="AK45" s="24"/>
      <c r="AL45" s="194"/>
      <c r="AM45" s="194"/>
      <c r="AN45" s="194"/>
      <c r="AO45" s="25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</row>
    <row r="46" spans="1:233" ht="17.149999999999999" customHeight="1" x14ac:dyDescent="0.35">
      <c r="A46" s="30">
        <v>41</v>
      </c>
      <c r="B46" s="30">
        <v>48</v>
      </c>
      <c r="C46" s="30">
        <f>B46-A46</f>
        <v>7</v>
      </c>
      <c r="D46" s="18" t="s">
        <v>1527</v>
      </c>
      <c r="E46" s="2">
        <f>LARGE(H46:Z46,1)+LARGE(H46:Z46,2)+LARGE(H46:Z46,3)+LARGE(H46:Z46,4)+LARGE(H46:Z46,5)+F46</f>
        <v>6</v>
      </c>
      <c r="F46" s="239"/>
      <c r="G46" s="30">
        <f>COUNT(H46:U46)</f>
        <v>2</v>
      </c>
      <c r="H46" s="31"/>
      <c r="I46" s="186">
        <v>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>
        <v>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22"/>
      <c r="AD46" s="187"/>
      <c r="AE46" s="23"/>
      <c r="AF46" s="24"/>
      <c r="AG46" s="194"/>
      <c r="AH46" s="194"/>
      <c r="AI46" s="194"/>
      <c r="AJ46" s="25"/>
      <c r="AK46" s="24"/>
      <c r="AL46" s="194"/>
      <c r="AM46" s="194"/>
      <c r="AN46" s="194"/>
      <c r="AO46" s="25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</row>
    <row r="47" spans="1:233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1029</v>
      </c>
      <c r="E47" s="2">
        <f>LARGE(H47:Z47,1)+LARGE(H47:Z47,2)+LARGE(H47:Z47,3)+LARGE(H47:Z47,4)+LARGE(H47:Z47,5)+F47</f>
        <v>4</v>
      </c>
      <c r="F47" s="239"/>
      <c r="G47" s="30">
        <f>COUNT(H47:U47)</f>
        <v>1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>
        <v>4</v>
      </c>
      <c r="S47" s="186" t="s">
        <v>13</v>
      </c>
      <c r="T47" s="191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22"/>
      <c r="AD47" s="187"/>
      <c r="AE47" s="23"/>
      <c r="AF47" s="24"/>
      <c r="AG47" s="194"/>
      <c r="AH47" s="194"/>
      <c r="AI47" s="194"/>
      <c r="AJ47" s="25"/>
      <c r="AK47" s="24"/>
      <c r="AL47" s="194"/>
      <c r="AM47" s="194"/>
      <c r="AN47" s="194"/>
      <c r="AO47" s="25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</row>
    <row r="48" spans="1:233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1526</v>
      </c>
      <c r="E48" s="2">
        <f>LARGE(H48:Z48,1)+LARGE(H48:Z48,2)+LARGE(H48:Z48,3)+LARGE(H48:Z48,4)+LARGE(H48:Z48,5)+F48</f>
        <v>4</v>
      </c>
      <c r="F48" s="239"/>
      <c r="G48" s="30">
        <f>COUNT(H48:U48)</f>
        <v>1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>
        <v>4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22"/>
      <c r="AD48" s="187"/>
      <c r="AE48" s="23"/>
      <c r="AF48" s="24"/>
      <c r="AG48" s="194"/>
      <c r="AH48" s="194"/>
      <c r="AI48" s="194"/>
      <c r="AJ48" s="25"/>
      <c r="AK48" s="24"/>
      <c r="AL48" s="194"/>
      <c r="AM48" s="194"/>
      <c r="AN48" s="194"/>
      <c r="AO48" s="25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</row>
    <row r="49" spans="1:233" ht="17.149999999999999" customHeight="1" x14ac:dyDescent="0.35">
      <c r="A49" s="30">
        <v>44</v>
      </c>
      <c r="B49" s="30">
        <v>42</v>
      </c>
      <c r="C49" s="30">
        <f>B49-A49</f>
        <v>-2</v>
      </c>
      <c r="D49" s="18" t="s">
        <v>1616</v>
      </c>
      <c r="E49" s="2">
        <f>LARGE(H49:Z49,1)+LARGE(H49:Z49,2)+LARGE(H49:Z49,3)+LARGE(H49:Z49,4)+LARGE(H49:Z49,5)+F49</f>
        <v>4</v>
      </c>
      <c r="F49" s="239"/>
      <c r="G49" s="30">
        <f>COUNT(H49:U49)</f>
        <v>1</v>
      </c>
      <c r="H49" s="31"/>
      <c r="I49" s="186" t="s">
        <v>13</v>
      </c>
      <c r="J49" s="191" t="s">
        <v>13</v>
      </c>
      <c r="K49" s="186">
        <v>4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22"/>
      <c r="AD49" s="187"/>
      <c r="AE49" s="23"/>
      <c r="AF49" s="24"/>
      <c r="AG49" s="194"/>
      <c r="AH49" s="194"/>
      <c r="AI49" s="194"/>
      <c r="AJ49" s="25"/>
      <c r="AK49" s="24"/>
      <c r="AL49" s="194"/>
      <c r="AM49" s="194"/>
      <c r="AN49" s="194"/>
      <c r="AO49" s="25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</row>
    <row r="50" spans="1:233" ht="17.149999999999999" customHeight="1" x14ac:dyDescent="0.35">
      <c r="A50" s="30">
        <v>45</v>
      </c>
      <c r="B50" s="30"/>
      <c r="C50" s="30"/>
      <c r="D50" s="18" t="s">
        <v>1641</v>
      </c>
      <c r="E50" s="2">
        <f>LARGE(H50:Z50,1)+LARGE(H50:Z50,2)+LARGE(H50:Z50,3)+LARGE(H50:Z50,4)+LARGE(H50:Z50,5)+F50</f>
        <v>4</v>
      </c>
      <c r="F50" s="239"/>
      <c r="G50" s="30">
        <f>COUNT(H50:U50)</f>
        <v>1</v>
      </c>
      <c r="H50" s="31"/>
      <c r="I50" s="186">
        <v>4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22"/>
      <c r="AD50" s="187"/>
      <c r="AE50" s="23"/>
      <c r="AF50" s="24"/>
      <c r="AG50" s="194"/>
      <c r="AH50" s="194"/>
      <c r="AI50" s="194"/>
      <c r="AJ50" s="25"/>
      <c r="AK50" s="24"/>
      <c r="AL50" s="194"/>
      <c r="AM50" s="194"/>
      <c r="AN50" s="194"/>
      <c r="AO50" s="25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</row>
    <row r="51" spans="1:233" ht="17.149999999999999" customHeight="1" x14ac:dyDescent="0.35">
      <c r="A51" s="30">
        <v>46</v>
      </c>
      <c r="B51" s="30">
        <v>43</v>
      </c>
      <c r="C51" s="30">
        <f>B51-A51</f>
        <v>-3</v>
      </c>
      <c r="D51" s="18" t="s">
        <v>420</v>
      </c>
      <c r="E51" s="2">
        <f>LARGE(H51:Z51,1)+LARGE(H51:Z51,2)+LARGE(H51:Z51,3)+LARGE(H51:Z51,4)+LARGE(H51:Z51,5)+F51</f>
        <v>4</v>
      </c>
      <c r="F51" s="239"/>
      <c r="G51" s="30">
        <f>COUNT(H51:U51)</f>
        <v>2</v>
      </c>
      <c r="H51" s="31"/>
      <c r="I51" s="186" t="s">
        <v>13</v>
      </c>
      <c r="J51" s="19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3</v>
      </c>
      <c r="R51" s="191">
        <v>1</v>
      </c>
      <c r="S51" s="186" t="s">
        <v>13</v>
      </c>
      <c r="T51" s="191" t="s">
        <v>13</v>
      </c>
      <c r="U51" s="186" t="s">
        <v>13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22"/>
      <c r="AD51" s="187"/>
      <c r="AE51" s="23"/>
      <c r="AF51" s="24"/>
      <c r="AG51" s="194"/>
      <c r="AH51" s="194"/>
      <c r="AI51" s="194"/>
      <c r="AJ51" s="25"/>
      <c r="AK51" s="24"/>
      <c r="AL51" s="194"/>
      <c r="AM51" s="194"/>
      <c r="AN51" s="194"/>
      <c r="AO51" s="25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</row>
    <row r="52" spans="1:233" ht="17.149999999999999" customHeight="1" x14ac:dyDescent="0.35">
      <c r="A52" s="30">
        <v>47</v>
      </c>
      <c r="B52" s="30">
        <v>44</v>
      </c>
      <c r="C52" s="30">
        <f>B52-A52</f>
        <v>-3</v>
      </c>
      <c r="D52" s="18" t="s">
        <v>385</v>
      </c>
      <c r="E52" s="2">
        <f>LARGE(H52:Z52,1)+LARGE(H52:Z52,2)+LARGE(H52:Z52,3)+LARGE(H52:Z52,4)+LARGE(H52:Z52,5)+F52</f>
        <v>3</v>
      </c>
      <c r="F52" s="239"/>
      <c r="G52" s="30">
        <f>COUNT(H52:U52)</f>
        <v>1</v>
      </c>
      <c r="H52" s="31"/>
      <c r="I52" s="186" t="s">
        <v>13</v>
      </c>
      <c r="J52" s="19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>
        <v>3</v>
      </c>
      <c r="S52" s="186" t="s">
        <v>13</v>
      </c>
      <c r="T52" s="191" t="s">
        <v>13</v>
      </c>
      <c r="U52" s="186" t="s">
        <v>13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22"/>
      <c r="AD52" s="187"/>
      <c r="AE52" s="23"/>
      <c r="AF52" s="24"/>
      <c r="AG52" s="194"/>
      <c r="AH52" s="194"/>
      <c r="AI52" s="194"/>
      <c r="AJ52" s="25"/>
      <c r="AK52" s="24"/>
      <c r="AL52" s="194"/>
      <c r="AM52" s="194"/>
      <c r="AN52" s="194"/>
      <c r="AO52" s="25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</row>
    <row r="53" spans="1:233" ht="17.149999999999999" customHeight="1" x14ac:dyDescent="0.35">
      <c r="A53" s="30">
        <v>48</v>
      </c>
      <c r="B53" s="30">
        <v>45</v>
      </c>
      <c r="C53" s="30">
        <f>B53-A53</f>
        <v>-3</v>
      </c>
      <c r="D53" s="18" t="s">
        <v>879</v>
      </c>
      <c r="E53" s="2">
        <f>LARGE(H53:Z53,1)+LARGE(H53:Z53,2)+LARGE(H53:Z53,3)+LARGE(H53:Z53,4)+LARGE(H53:Z53,5)+F53</f>
        <v>3</v>
      </c>
      <c r="F53" s="238"/>
      <c r="G53" s="30">
        <f>COUNT(H53:U53)</f>
        <v>1</v>
      </c>
      <c r="H53" s="31"/>
      <c r="I53" s="186" t="s">
        <v>13</v>
      </c>
      <c r="J53" s="19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>
        <v>3</v>
      </c>
      <c r="U53" s="186" t="s">
        <v>13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22"/>
      <c r="AD53" s="187"/>
      <c r="AE53" s="23"/>
      <c r="AF53" s="24"/>
      <c r="AG53" s="194"/>
      <c r="AH53" s="194"/>
      <c r="AI53" s="194"/>
      <c r="AJ53" s="25"/>
      <c r="AK53" s="24"/>
      <c r="AL53" s="194"/>
      <c r="AM53" s="194"/>
      <c r="AN53" s="194"/>
      <c r="AO53" s="25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</row>
    <row r="54" spans="1:233" ht="17.149999999999999" customHeight="1" x14ac:dyDescent="0.35">
      <c r="A54" s="30">
        <v>49</v>
      </c>
      <c r="B54" s="30">
        <v>46</v>
      </c>
      <c r="C54" s="30">
        <f>B54-A54</f>
        <v>-3</v>
      </c>
      <c r="D54" s="18" t="s">
        <v>1382</v>
      </c>
      <c r="E54" s="2">
        <f>LARGE(H54:Z54,1)+LARGE(H54:Z54,2)+LARGE(H54:Z54,3)+LARGE(H54:Z54,4)+LARGE(H54:Z54,5)+F54</f>
        <v>3</v>
      </c>
      <c r="F54" s="239"/>
      <c r="G54" s="30">
        <f>COUNT(H54:U54)</f>
        <v>1</v>
      </c>
      <c r="H54" s="31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22"/>
      <c r="AD54" s="187"/>
      <c r="AE54" s="23"/>
      <c r="AF54" s="24"/>
      <c r="AG54" s="194"/>
      <c r="AH54" s="194"/>
      <c r="AI54" s="194"/>
      <c r="AJ54" s="25"/>
      <c r="AK54" s="24"/>
      <c r="AL54" s="194"/>
      <c r="AM54" s="194"/>
      <c r="AN54" s="194"/>
      <c r="AO54" s="25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</row>
    <row r="55" spans="1:233" ht="17.149999999999999" customHeight="1" x14ac:dyDescent="0.35">
      <c r="A55" s="30">
        <v>50</v>
      </c>
      <c r="B55" s="30">
        <v>47</v>
      </c>
      <c r="C55" s="30">
        <f>B55-A55</f>
        <v>-3</v>
      </c>
      <c r="D55" s="18" t="s">
        <v>1431</v>
      </c>
      <c r="E55" s="2">
        <f>LARGE(H55:Z55,1)+LARGE(H55:Z55,2)+LARGE(H55:Z55,3)+LARGE(H55:Z55,4)+LARGE(H55:Z55,5)+F55</f>
        <v>3</v>
      </c>
      <c r="F55" s="239"/>
      <c r="G55" s="30">
        <f>COUNT(H55:U55)</f>
        <v>1</v>
      </c>
      <c r="H55" s="31"/>
      <c r="I55" s="186" t="s">
        <v>13</v>
      </c>
      <c r="J55" s="191" t="s">
        <v>13</v>
      </c>
      <c r="K55" s="186" t="s">
        <v>13</v>
      </c>
      <c r="L55" s="191" t="s">
        <v>13</v>
      </c>
      <c r="M55" s="186">
        <v>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22"/>
      <c r="AD55" s="187"/>
      <c r="AE55" s="23"/>
      <c r="AF55" s="24"/>
      <c r="AG55" s="194"/>
      <c r="AH55" s="194"/>
      <c r="AI55" s="194"/>
      <c r="AJ55" s="25"/>
      <c r="AK55" s="24"/>
      <c r="AL55" s="194"/>
      <c r="AM55" s="194"/>
      <c r="AN55" s="194"/>
      <c r="AO55" s="25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</row>
    <row r="56" spans="1:233" ht="17.149999999999999" customHeight="1" x14ac:dyDescent="0.35">
      <c r="A56" s="30">
        <v>51</v>
      </c>
      <c r="B56" s="30">
        <v>49</v>
      </c>
      <c r="C56" s="30">
        <f>B56-A56</f>
        <v>-2</v>
      </c>
      <c r="D56" s="18" t="s">
        <v>177</v>
      </c>
      <c r="E56" s="2">
        <f>LARGE(H56:Z56,1)+LARGE(H56:Z56,2)+LARGE(H56:Z56,3)+LARGE(H56:Z56,4)+LARGE(H56:Z56,5)+F56</f>
        <v>3</v>
      </c>
      <c r="F56" s="239"/>
      <c r="G56" s="30">
        <f>COUNT(H56:U56)</f>
        <v>1</v>
      </c>
      <c r="H56" s="31"/>
      <c r="I56" s="186" t="s">
        <v>13</v>
      </c>
      <c r="J56" s="191" t="s">
        <v>13</v>
      </c>
      <c r="K56" s="186">
        <v>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5"/>
      <c r="AB56" s="35"/>
      <c r="AC56" s="22"/>
      <c r="AD56" s="187"/>
      <c r="AE56" s="23"/>
      <c r="AF56" s="24"/>
      <c r="AG56" s="194"/>
      <c r="AH56" s="194"/>
      <c r="AI56" s="194"/>
      <c r="AJ56" s="25"/>
      <c r="AK56" s="24"/>
      <c r="AL56" s="194"/>
      <c r="AM56" s="194"/>
      <c r="AN56" s="194"/>
      <c r="AO56" s="25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</row>
    <row r="57" spans="1:233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1528</v>
      </c>
      <c r="E57" s="2">
        <f>LARGE(H57:Z57,1)+LARGE(H57:Z57,2)+LARGE(H57:Z57,3)+LARGE(H57:Z57,4)+LARGE(H57:Z57,5)+F57</f>
        <v>3</v>
      </c>
      <c r="F57" s="239"/>
      <c r="G57" s="30">
        <f>COUNT(H57:U57)</f>
        <v>2</v>
      </c>
      <c r="H57" s="31"/>
      <c r="I57" s="186">
        <v>2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>
        <v>1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5"/>
      <c r="AB57" s="35"/>
      <c r="AC57" s="22"/>
      <c r="AD57" s="187"/>
      <c r="AE57" s="23"/>
      <c r="AF57" s="24"/>
      <c r="AG57" s="194"/>
      <c r="AH57" s="194"/>
      <c r="AI57" s="194"/>
      <c r="AJ57" s="25"/>
      <c r="AK57" s="24"/>
      <c r="AL57" s="194"/>
      <c r="AM57" s="194"/>
      <c r="AN57" s="194"/>
      <c r="AO57" s="25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</row>
    <row r="58" spans="1:233" ht="17.149999999999999" customHeight="1" x14ac:dyDescent="0.35">
      <c r="A58" s="30">
        <v>53</v>
      </c>
      <c r="B58" s="30">
        <v>50</v>
      </c>
      <c r="C58" s="30">
        <f>B58-A58</f>
        <v>-3</v>
      </c>
      <c r="D58" s="18" t="s">
        <v>804</v>
      </c>
      <c r="E58" s="2">
        <f>LARGE(H58:Z58,1)+LARGE(H58:Z58,2)+LARGE(H58:Z58,3)+LARGE(H58:Z58,4)+LARGE(H58:Z58,5)+F58</f>
        <v>2</v>
      </c>
      <c r="F58" s="238"/>
      <c r="G58" s="30">
        <f>COUNT(H58:U58)</f>
        <v>1</v>
      </c>
      <c r="H58" s="31"/>
      <c r="I58" s="186" t="s">
        <v>13</v>
      </c>
      <c r="J58" s="19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>
        <v>2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5"/>
      <c r="AB58" s="35"/>
      <c r="AC58" s="22"/>
      <c r="AD58" s="187"/>
      <c r="AE58" s="23"/>
      <c r="AF58" s="24"/>
      <c r="AG58" s="194"/>
      <c r="AH58" s="194"/>
      <c r="AI58" s="194"/>
      <c r="AJ58" s="25"/>
      <c r="AK58" s="24"/>
      <c r="AL58" s="194"/>
      <c r="AM58" s="194"/>
      <c r="AN58" s="194"/>
      <c r="AO58" s="25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</row>
    <row r="59" spans="1:233" ht="17.149999999999999" customHeight="1" x14ac:dyDescent="0.35">
      <c r="A59" s="30">
        <v>54</v>
      </c>
      <c r="B59" s="30">
        <v>51</v>
      </c>
      <c r="C59" s="30">
        <f>B59-A59</f>
        <v>-3</v>
      </c>
      <c r="D59" s="18" t="s">
        <v>1030</v>
      </c>
      <c r="E59" s="2">
        <f>LARGE(H59:Z59,1)+LARGE(H59:Z59,2)+LARGE(H59:Z59,3)+LARGE(H59:Z59,4)+LARGE(H59:Z59,5)+F59</f>
        <v>2</v>
      </c>
      <c r="F59" s="239"/>
      <c r="G59" s="30">
        <f>COUNT(H59:U59)</f>
        <v>1</v>
      </c>
      <c r="H59" s="31"/>
      <c r="I59" s="186" t="s">
        <v>13</v>
      </c>
      <c r="J59" s="19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>
        <v>2</v>
      </c>
      <c r="S59" s="186" t="s">
        <v>13</v>
      </c>
      <c r="T59" s="191" t="s">
        <v>13</v>
      </c>
      <c r="U59" s="186" t="s">
        <v>13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5"/>
      <c r="AB59" s="35"/>
      <c r="AC59" s="22"/>
      <c r="AD59" s="187"/>
      <c r="AE59" s="23"/>
      <c r="AF59" s="24"/>
      <c r="AG59" s="194"/>
      <c r="AH59" s="194"/>
      <c r="AI59" s="194"/>
      <c r="AJ59" s="25"/>
      <c r="AK59" s="24"/>
      <c r="AL59" s="194"/>
      <c r="AM59" s="194"/>
      <c r="AN59" s="194"/>
      <c r="AO59" s="25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</row>
    <row r="60" spans="1:233" ht="17.149999999999999" customHeight="1" x14ac:dyDescent="0.35">
      <c r="A60" s="30"/>
      <c r="B60" s="30"/>
      <c r="C60" s="30"/>
      <c r="D60" s="18"/>
      <c r="E60" s="2">
        <f t="shared" ref="E38:E69" si="0">LARGE(H60:Z60,1)+LARGE(H60:Z60,2)+LARGE(H60:Z60,3)+LARGE(H60:Z60,4)+LARGE(H60:Z60,5)+F60</f>
        <v>0</v>
      </c>
      <c r="F60" s="239"/>
      <c r="G60" s="30">
        <f t="shared" ref="G38:G69" si="1">COUNT(H60:U60)</f>
        <v>0</v>
      </c>
      <c r="H60" s="31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5"/>
      <c r="AB60" s="35"/>
      <c r="AC60" s="22"/>
      <c r="AD60" s="187"/>
      <c r="AE60" s="23"/>
      <c r="AF60" s="24"/>
      <c r="AG60" s="194"/>
      <c r="AH60" s="194"/>
      <c r="AI60" s="194"/>
      <c r="AJ60" s="25"/>
      <c r="AK60" s="24"/>
      <c r="AL60" s="194"/>
      <c r="AM60" s="194"/>
      <c r="AN60" s="194"/>
      <c r="AO60" s="25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</row>
    <row r="61" spans="1:233" ht="17.149999999999999" customHeight="1" x14ac:dyDescent="0.35">
      <c r="A61" s="30"/>
      <c r="B61" s="30"/>
      <c r="C61" s="30"/>
      <c r="D61" s="18"/>
      <c r="E61" s="2">
        <f t="shared" si="0"/>
        <v>0</v>
      </c>
      <c r="F61" s="239"/>
      <c r="G61" s="30">
        <f t="shared" si="1"/>
        <v>0</v>
      </c>
      <c r="H61" s="31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5"/>
      <c r="AB61" s="35"/>
      <c r="AC61" s="22"/>
      <c r="AD61" s="187"/>
      <c r="AE61" s="23"/>
      <c r="AF61" s="24"/>
      <c r="AG61" s="194"/>
      <c r="AH61" s="194"/>
      <c r="AI61" s="194"/>
      <c r="AJ61" s="25"/>
      <c r="AK61" s="24"/>
      <c r="AL61" s="194"/>
      <c r="AM61" s="194"/>
      <c r="AN61" s="194"/>
      <c r="AO61" s="25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</row>
    <row r="62" spans="1:233" ht="17.149999999999999" customHeight="1" x14ac:dyDescent="0.35">
      <c r="A62" s="30"/>
      <c r="B62" s="30"/>
      <c r="C62" s="30"/>
      <c r="D62" s="18"/>
      <c r="E62" s="2">
        <f t="shared" si="0"/>
        <v>0</v>
      </c>
      <c r="F62" s="239"/>
      <c r="G62" s="30">
        <f t="shared" si="1"/>
        <v>0</v>
      </c>
      <c r="H62" s="31"/>
      <c r="I62" s="186" t="s">
        <v>13</v>
      </c>
      <c r="J62" s="19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5"/>
      <c r="AB62" s="35"/>
      <c r="AC62" s="22"/>
      <c r="AD62" s="187"/>
      <c r="AE62" s="23"/>
      <c r="AF62" s="24"/>
      <c r="AG62" s="194"/>
      <c r="AH62" s="194"/>
      <c r="AI62" s="194"/>
      <c r="AJ62" s="25"/>
      <c r="AK62" s="24"/>
      <c r="AL62" s="194"/>
      <c r="AM62" s="194"/>
      <c r="AN62" s="194"/>
      <c r="AO62" s="25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</row>
    <row r="63" spans="1:233" ht="17.149999999999999" customHeight="1" x14ac:dyDescent="0.35">
      <c r="A63" s="30"/>
      <c r="B63" s="30"/>
      <c r="C63" s="30"/>
      <c r="D63" s="18"/>
      <c r="E63" s="2">
        <f t="shared" si="0"/>
        <v>0</v>
      </c>
      <c r="F63" s="239"/>
      <c r="G63" s="30">
        <f t="shared" si="1"/>
        <v>0</v>
      </c>
      <c r="H63" s="31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5"/>
      <c r="AB63" s="35"/>
      <c r="AC63" s="22"/>
      <c r="AD63" s="187"/>
      <c r="AE63" s="23"/>
      <c r="AF63" s="24"/>
      <c r="AG63" s="194"/>
      <c r="AH63" s="194"/>
      <c r="AI63" s="194"/>
      <c r="AJ63" s="25"/>
      <c r="AK63" s="24"/>
      <c r="AL63" s="194"/>
      <c r="AM63" s="194"/>
      <c r="AN63" s="194"/>
      <c r="AO63" s="25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</row>
    <row r="64" spans="1:233" ht="17.149999999999999" customHeight="1" x14ac:dyDescent="0.35">
      <c r="A64" s="2"/>
      <c r="B64" s="2"/>
      <c r="C64" s="2"/>
      <c r="D64" s="2"/>
      <c r="E64" s="2">
        <f t="shared" si="0"/>
        <v>0</v>
      </c>
      <c r="F64" s="239"/>
      <c r="G64" s="30">
        <f t="shared" si="1"/>
        <v>0</v>
      </c>
      <c r="H64" s="31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5"/>
      <c r="AB64" s="35"/>
      <c r="AC64" s="22"/>
      <c r="AD64" s="187"/>
      <c r="AE64" s="23"/>
      <c r="AF64" s="24"/>
      <c r="AG64" s="194"/>
      <c r="AH64" s="194"/>
      <c r="AI64" s="194"/>
      <c r="AJ64" s="25"/>
      <c r="AK64" s="24"/>
      <c r="AL64" s="194"/>
      <c r="AM64" s="194"/>
      <c r="AN64" s="194"/>
      <c r="AO64" s="25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</row>
    <row r="65" spans="1:233" ht="17.149999999999999" customHeight="1" x14ac:dyDescent="0.35">
      <c r="A65" s="41"/>
      <c r="B65" s="41"/>
      <c r="C65" s="41"/>
      <c r="D65" s="40"/>
      <c r="E65" s="40"/>
      <c r="F65" s="40"/>
      <c r="G65" s="41"/>
      <c r="H65" s="65"/>
      <c r="I65" s="65"/>
      <c r="J65" s="65"/>
      <c r="K65" s="65"/>
      <c r="L65" s="248"/>
      <c r="M65" s="248"/>
      <c r="N65" s="248"/>
      <c r="O65" s="248"/>
      <c r="P65" s="248"/>
      <c r="Q65" s="248"/>
      <c r="R65" s="65"/>
      <c r="S65" s="65"/>
      <c r="T65" s="65"/>
      <c r="U65" s="65"/>
      <c r="V65" s="35"/>
      <c r="W65" s="35"/>
      <c r="X65" s="35"/>
      <c r="Y65" s="35"/>
      <c r="Z65" s="35"/>
      <c r="AA65" s="35"/>
      <c r="AB65" s="35"/>
      <c r="AC65" s="22"/>
      <c r="AD65" s="187"/>
      <c r="AE65" s="23"/>
      <c r="AF65" s="24"/>
      <c r="AG65" s="194"/>
      <c r="AH65" s="194"/>
      <c r="AI65" s="194"/>
      <c r="AJ65" s="25"/>
      <c r="AK65" s="24"/>
      <c r="AL65" s="194"/>
      <c r="AM65" s="194"/>
      <c r="AN65" s="194"/>
      <c r="AO65" s="25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</row>
    <row r="66" spans="1:233" ht="17.149999999999999" customHeight="1" x14ac:dyDescent="0.35">
      <c r="A66" s="21"/>
      <c r="B66" s="21"/>
      <c r="C66" s="21"/>
      <c r="D66" s="35"/>
      <c r="E66" s="42" t="s">
        <v>16</v>
      </c>
      <c r="F66" s="62">
        <f>SUM(F6:F64)</f>
        <v>500</v>
      </c>
      <c r="G66" s="62">
        <f>SUM(G6:G64)</f>
        <v>50</v>
      </c>
      <c r="H66" s="62">
        <f>SUM(H6:H64)</f>
        <v>0</v>
      </c>
      <c r="I66" s="62"/>
      <c r="J66" s="62"/>
      <c r="K66" s="62"/>
      <c r="L66" s="249"/>
      <c r="M66" s="249"/>
      <c r="N66" s="249"/>
      <c r="O66" s="249"/>
      <c r="P66" s="249"/>
      <c r="Q66" s="249"/>
      <c r="R66" s="62">
        <f>SUM(R6:R64)</f>
        <v>146</v>
      </c>
      <c r="S66" s="62">
        <f>SUM(S6:S64)</f>
        <v>10</v>
      </c>
      <c r="T66" s="62">
        <f>SUM(T6:T64)</f>
        <v>13</v>
      </c>
      <c r="U66" s="62">
        <f>SUM(U6:U64)</f>
        <v>18</v>
      </c>
      <c r="V66" s="62">
        <f t="shared" ref="V66:Z66" si="2">SUM(V6:V64)</f>
        <v>0</v>
      </c>
      <c r="W66" s="62">
        <f t="shared" si="2"/>
        <v>0</v>
      </c>
      <c r="X66" s="62">
        <f t="shared" si="2"/>
        <v>0</v>
      </c>
      <c r="Y66" s="62">
        <f t="shared" si="2"/>
        <v>0</v>
      </c>
      <c r="Z66" s="62">
        <f t="shared" si="2"/>
        <v>0</v>
      </c>
      <c r="AA66" s="35"/>
      <c r="AB66" s="35"/>
      <c r="AC66" s="22"/>
      <c r="AD66" s="187"/>
      <c r="AE66" s="23"/>
      <c r="AF66" s="24"/>
      <c r="AG66" s="194"/>
      <c r="AH66" s="194"/>
      <c r="AI66" s="194"/>
      <c r="AJ66" s="25"/>
      <c r="AK66" s="24"/>
      <c r="AL66" s="194"/>
      <c r="AM66" s="194"/>
      <c r="AN66" s="194"/>
      <c r="AO66" s="25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</row>
    <row r="67" spans="1:233" ht="17.149999999999999" customHeight="1" x14ac:dyDescent="0.35">
      <c r="A67" s="21"/>
      <c r="B67" s="21"/>
      <c r="C67" s="21"/>
      <c r="D67" s="35"/>
      <c r="E67" s="35"/>
      <c r="F67" s="35"/>
      <c r="G67" s="21"/>
      <c r="H67" s="62"/>
      <c r="I67" s="62"/>
      <c r="J67" s="62"/>
      <c r="K67" s="62"/>
      <c r="L67" s="249"/>
      <c r="M67" s="249"/>
      <c r="N67" s="249"/>
      <c r="O67" s="249"/>
      <c r="P67" s="249"/>
      <c r="Q67" s="249"/>
      <c r="R67" s="62"/>
      <c r="S67" s="62"/>
      <c r="T67" s="62"/>
      <c r="U67" s="62"/>
      <c r="V67" s="35"/>
      <c r="W67" s="35"/>
      <c r="X67" s="35"/>
      <c r="Y67" s="35"/>
      <c r="Z67" s="35"/>
      <c r="AA67" s="35"/>
      <c r="AB67" s="35"/>
      <c r="AC67" s="22"/>
      <c r="AD67" s="187"/>
      <c r="AE67" s="23"/>
      <c r="AF67" s="24"/>
      <c r="AG67" s="194"/>
      <c r="AH67" s="194"/>
      <c r="AI67" s="194"/>
      <c r="AJ67" s="25"/>
      <c r="AK67" s="24"/>
      <c r="AL67" s="194"/>
      <c r="AM67" s="194"/>
      <c r="AN67" s="194"/>
      <c r="AO67" s="25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</row>
    <row r="68" spans="1:233" ht="17.149999999999999" customHeight="1" x14ac:dyDescent="0.35">
      <c r="A68" s="21"/>
      <c r="B68" s="21"/>
      <c r="C68" s="21"/>
      <c r="D68" s="35"/>
      <c r="E68" s="35"/>
      <c r="F68" s="35"/>
      <c r="G68" s="21"/>
      <c r="H68" s="62"/>
      <c r="I68" s="62"/>
      <c r="J68" s="62"/>
      <c r="K68" s="62"/>
      <c r="L68" s="249"/>
      <c r="M68" s="249"/>
      <c r="N68" s="249"/>
      <c r="O68" s="249"/>
      <c r="P68" s="249"/>
      <c r="Q68" s="249"/>
      <c r="R68" s="62"/>
      <c r="S68" s="62"/>
      <c r="T68" s="62"/>
      <c r="U68" s="62"/>
      <c r="V68" s="35"/>
      <c r="W68" s="35"/>
      <c r="X68" s="35"/>
      <c r="Y68" s="35"/>
      <c r="Z68" s="35"/>
      <c r="AA68" s="35"/>
      <c r="AB68" s="35"/>
      <c r="AC68" s="22"/>
      <c r="AD68" s="187"/>
      <c r="AE68" s="23"/>
      <c r="AF68" s="24"/>
      <c r="AG68" s="194"/>
      <c r="AH68" s="194"/>
      <c r="AI68" s="194"/>
      <c r="AJ68" s="25"/>
      <c r="AK68" s="24"/>
      <c r="AL68" s="194"/>
      <c r="AM68" s="194"/>
      <c r="AN68" s="194"/>
      <c r="AO68" s="25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</row>
    <row r="69" spans="1:233" ht="17.149999999999999" customHeight="1" x14ac:dyDescent="0.35">
      <c r="A69" s="21"/>
      <c r="B69" s="21"/>
      <c r="C69" s="21"/>
      <c r="D69" s="35"/>
      <c r="E69" s="35"/>
      <c r="F69" s="35"/>
      <c r="G69" s="21"/>
      <c r="H69" s="62"/>
      <c r="I69" s="62"/>
      <c r="J69" s="62"/>
      <c r="K69" s="62"/>
      <c r="L69" s="249"/>
      <c r="M69" s="249"/>
      <c r="N69" s="249"/>
      <c r="O69" s="249"/>
      <c r="P69" s="249"/>
      <c r="Q69" s="249"/>
      <c r="R69" s="62"/>
      <c r="S69" s="62"/>
      <c r="T69" s="62"/>
      <c r="U69" s="62"/>
      <c r="V69" s="35"/>
      <c r="W69" s="35"/>
      <c r="X69" s="35"/>
      <c r="Y69" s="35"/>
      <c r="Z69" s="35"/>
      <c r="AA69" s="35"/>
      <c r="AB69" s="35"/>
      <c r="AC69" s="22"/>
      <c r="AD69" s="187"/>
      <c r="AE69" s="23"/>
      <c r="AF69" s="24"/>
      <c r="AG69" s="194"/>
      <c r="AH69" s="194"/>
      <c r="AI69" s="194"/>
      <c r="AJ69" s="25"/>
      <c r="AK69" s="24"/>
      <c r="AL69" s="194"/>
      <c r="AM69" s="194"/>
      <c r="AN69" s="194"/>
      <c r="AO69" s="25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</row>
    <row r="70" spans="1:233" ht="17.149999999999999" customHeight="1" x14ac:dyDescent="0.35">
      <c r="A70" s="21"/>
      <c r="B70" s="21"/>
      <c r="C70" s="21"/>
      <c r="D70" s="35"/>
      <c r="E70" s="35"/>
      <c r="F70" s="35"/>
      <c r="G70" s="21"/>
      <c r="H70" s="62"/>
      <c r="I70" s="62"/>
      <c r="J70" s="62"/>
      <c r="K70" s="62"/>
      <c r="L70" s="249"/>
      <c r="M70" s="249"/>
      <c r="N70" s="249"/>
      <c r="O70" s="249"/>
      <c r="P70" s="249"/>
      <c r="Q70" s="249"/>
      <c r="R70" s="62"/>
      <c r="S70" s="62"/>
      <c r="T70" s="62"/>
      <c r="U70" s="62"/>
      <c r="V70" s="35"/>
      <c r="W70" s="35"/>
      <c r="X70" s="35"/>
      <c r="Y70" s="35"/>
      <c r="Z70" s="35"/>
      <c r="AA70" s="35"/>
      <c r="AB70" s="35"/>
      <c r="AC70" s="22"/>
      <c r="AD70" s="187"/>
      <c r="AE70" s="23"/>
      <c r="AF70" s="24"/>
      <c r="AG70" s="194"/>
      <c r="AH70" s="194"/>
      <c r="AI70" s="194"/>
      <c r="AJ70" s="25"/>
      <c r="AK70" s="24"/>
      <c r="AL70" s="194"/>
      <c r="AM70" s="194"/>
      <c r="AN70" s="194"/>
      <c r="AO70" s="25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</row>
    <row r="71" spans="1:233" ht="17.149999999999999" customHeight="1" x14ac:dyDescent="0.35">
      <c r="A71" s="21"/>
      <c r="B71" s="21"/>
      <c r="C71" s="21"/>
      <c r="D71" s="35"/>
      <c r="E71" s="35"/>
      <c r="F71" s="35"/>
      <c r="G71" s="21"/>
      <c r="H71" s="62"/>
      <c r="I71" s="62"/>
      <c r="J71" s="62"/>
      <c r="K71" s="62"/>
      <c r="L71" s="249"/>
      <c r="M71" s="249"/>
      <c r="N71" s="249"/>
      <c r="O71" s="249"/>
      <c r="P71" s="249"/>
      <c r="Q71" s="249"/>
      <c r="R71" s="62"/>
      <c r="S71" s="62"/>
      <c r="T71" s="62"/>
      <c r="U71" s="62"/>
      <c r="V71" s="35"/>
      <c r="W71" s="35"/>
      <c r="X71" s="35"/>
      <c r="Y71" s="35"/>
      <c r="Z71" s="35"/>
      <c r="AA71" s="35"/>
      <c r="AB71" s="35"/>
      <c r="AC71" s="22"/>
      <c r="AD71" s="187"/>
      <c r="AE71" s="23"/>
      <c r="AF71" s="24"/>
      <c r="AG71" s="194"/>
      <c r="AH71" s="194"/>
      <c r="AI71" s="194"/>
      <c r="AJ71" s="25"/>
      <c r="AK71" s="24"/>
      <c r="AL71" s="194"/>
      <c r="AM71" s="194"/>
      <c r="AN71" s="194"/>
      <c r="AO71" s="25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</row>
    <row r="72" spans="1:233" ht="17.149999999999999" customHeight="1" x14ac:dyDescent="0.35">
      <c r="A72" s="21"/>
      <c r="B72" s="21"/>
      <c r="C72" s="21"/>
      <c r="D72" s="35"/>
      <c r="E72" s="35"/>
      <c r="F72" s="35"/>
      <c r="G72" s="21"/>
      <c r="H72" s="62"/>
      <c r="I72" s="62"/>
      <c r="J72" s="62"/>
      <c r="K72" s="62"/>
      <c r="L72" s="249"/>
      <c r="M72" s="249"/>
      <c r="N72" s="249"/>
      <c r="O72" s="249"/>
      <c r="P72" s="249"/>
      <c r="Q72" s="249"/>
      <c r="R72" s="62"/>
      <c r="S72" s="62"/>
      <c r="T72" s="62"/>
      <c r="U72" s="62"/>
      <c r="V72" s="35"/>
      <c r="W72" s="35"/>
      <c r="X72" s="35"/>
      <c r="Y72" s="35"/>
      <c r="Z72" s="35"/>
      <c r="AA72" s="35"/>
      <c r="AB72" s="35"/>
      <c r="AC72" s="22"/>
      <c r="AD72" s="187"/>
      <c r="AE72" s="23"/>
      <c r="AF72" s="24"/>
      <c r="AG72" s="194"/>
      <c r="AH72" s="194"/>
      <c r="AI72" s="194"/>
      <c r="AJ72" s="25"/>
      <c r="AK72" s="24"/>
      <c r="AL72" s="194"/>
      <c r="AM72" s="194"/>
      <c r="AN72" s="194"/>
      <c r="AO72" s="25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</row>
    <row r="73" spans="1:233" ht="17.149999999999999" customHeight="1" x14ac:dyDescent="0.35">
      <c r="A73" s="35"/>
      <c r="B73" s="35"/>
      <c r="C73" s="35"/>
      <c r="D73" s="35"/>
      <c r="E73" s="35"/>
      <c r="F73" s="35"/>
      <c r="G73" s="21"/>
      <c r="H73" s="62"/>
      <c r="I73" s="62"/>
      <c r="J73" s="62"/>
      <c r="K73" s="62"/>
      <c r="L73" s="249"/>
      <c r="M73" s="249"/>
      <c r="N73" s="249"/>
      <c r="O73" s="249"/>
      <c r="P73" s="249"/>
      <c r="Q73" s="249"/>
      <c r="R73" s="62"/>
      <c r="S73" s="62"/>
      <c r="T73" s="62"/>
      <c r="U73" s="62"/>
      <c r="V73" s="35"/>
      <c r="W73" s="35"/>
      <c r="X73" s="35"/>
      <c r="Y73" s="35"/>
      <c r="Z73" s="35"/>
      <c r="AA73" s="35"/>
      <c r="AB73" s="35"/>
      <c r="AC73" s="22"/>
      <c r="AD73" s="187"/>
      <c r="AE73" s="23"/>
      <c r="AF73" s="24"/>
      <c r="AG73" s="194"/>
      <c r="AH73" s="194"/>
      <c r="AI73" s="194"/>
      <c r="AJ73" s="25"/>
      <c r="AK73" s="24"/>
      <c r="AL73" s="194"/>
      <c r="AM73" s="194"/>
      <c r="AN73" s="194"/>
      <c r="AO73" s="25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</row>
    <row r="74" spans="1:233" ht="17.149999999999999" customHeight="1" x14ac:dyDescent="0.35">
      <c r="A74" s="35"/>
      <c r="B74" s="35"/>
      <c r="C74" s="35"/>
      <c r="D74" s="35"/>
      <c r="E74" s="35"/>
      <c r="F74" s="35"/>
      <c r="G74" s="21"/>
      <c r="H74" s="62"/>
      <c r="I74" s="62"/>
      <c r="J74" s="62"/>
      <c r="K74" s="62"/>
      <c r="L74" s="249"/>
      <c r="M74" s="249"/>
      <c r="N74" s="249"/>
      <c r="O74" s="249"/>
      <c r="P74" s="249"/>
      <c r="Q74" s="249"/>
      <c r="R74" s="62"/>
      <c r="S74" s="62"/>
      <c r="T74" s="62"/>
      <c r="U74" s="62"/>
      <c r="V74" s="35"/>
      <c r="W74" s="35"/>
      <c r="X74" s="35"/>
      <c r="Y74" s="35"/>
      <c r="Z74" s="35"/>
      <c r="AA74" s="35"/>
      <c r="AB74" s="35"/>
      <c r="AC74" s="22"/>
      <c r="AD74" s="187"/>
      <c r="AE74" s="23"/>
      <c r="AF74" s="24"/>
      <c r="AG74" s="194"/>
      <c r="AH74" s="194"/>
      <c r="AI74" s="194"/>
      <c r="AJ74" s="25"/>
      <c r="AK74" s="24"/>
      <c r="AL74" s="194"/>
      <c r="AM74" s="194"/>
      <c r="AN74" s="194"/>
      <c r="AO74" s="25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</row>
    <row r="75" spans="1:233" ht="17.149999999999999" customHeight="1" x14ac:dyDescent="0.35">
      <c r="A75" s="35"/>
      <c r="B75" s="35"/>
      <c r="C75" s="35"/>
      <c r="D75" s="35"/>
      <c r="E75" s="35"/>
      <c r="F75" s="35"/>
      <c r="G75" s="21"/>
      <c r="H75" s="62"/>
      <c r="I75" s="62"/>
      <c r="J75" s="62"/>
      <c r="K75" s="62"/>
      <c r="L75" s="249"/>
      <c r="M75" s="249"/>
      <c r="N75" s="249"/>
      <c r="O75" s="249"/>
      <c r="P75" s="249"/>
      <c r="Q75" s="249"/>
      <c r="R75" s="62"/>
      <c r="S75" s="62"/>
      <c r="T75" s="62"/>
      <c r="U75" s="62"/>
      <c r="V75" s="35"/>
      <c r="W75" s="35"/>
      <c r="X75" s="35"/>
      <c r="Y75" s="35"/>
      <c r="Z75" s="35"/>
      <c r="AA75" s="35"/>
      <c r="AB75" s="35"/>
      <c r="AC75" s="22"/>
      <c r="AD75" s="187"/>
      <c r="AE75" s="23"/>
      <c r="AF75" s="24"/>
      <c r="AG75" s="194"/>
      <c r="AH75" s="194"/>
      <c r="AI75" s="194"/>
      <c r="AJ75" s="25"/>
      <c r="AK75" s="24"/>
      <c r="AL75" s="194"/>
      <c r="AM75" s="194"/>
      <c r="AN75" s="194"/>
      <c r="AO75" s="25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</row>
    <row r="76" spans="1:233" ht="17.149999999999999" customHeight="1" x14ac:dyDescent="0.35">
      <c r="A76" s="35"/>
      <c r="B76" s="35"/>
      <c r="C76" s="35"/>
      <c r="D76" s="35"/>
      <c r="E76" s="35"/>
      <c r="F76" s="35"/>
      <c r="G76" s="21"/>
      <c r="H76" s="62"/>
      <c r="I76" s="62"/>
      <c r="J76" s="62"/>
      <c r="K76" s="62"/>
      <c r="L76" s="249"/>
      <c r="M76" s="249"/>
      <c r="N76" s="249"/>
      <c r="O76" s="249"/>
      <c r="P76" s="249"/>
      <c r="Q76" s="249"/>
      <c r="R76" s="62"/>
      <c r="S76" s="62"/>
      <c r="T76" s="62"/>
      <c r="U76" s="62"/>
      <c r="V76" s="35"/>
      <c r="W76" s="35"/>
      <c r="X76" s="35"/>
      <c r="Y76" s="35"/>
      <c r="Z76" s="35"/>
      <c r="AA76" s="35"/>
      <c r="AB76" s="35"/>
      <c r="AC76" s="43"/>
      <c r="AD76" s="44"/>
      <c r="AE76" s="45"/>
      <c r="AF76" s="46"/>
      <c r="AG76" s="47"/>
      <c r="AH76" s="47"/>
      <c r="AI76" s="47"/>
      <c r="AJ76" s="48"/>
      <c r="AK76" s="46"/>
      <c r="AL76" s="47"/>
      <c r="AM76" s="47"/>
      <c r="AN76" s="47"/>
      <c r="AO76" s="48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</row>
  </sheetData>
  <sortState ref="B6:AA59">
    <sortCondition descending="1" ref="E6:E59"/>
    <sortCondition ref="G6:G59"/>
  </sortState>
  <conditionalFormatting sqref="C6:C63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F66"/>
  <sheetViews>
    <sheetView showGridLines="0" topLeftCell="A36" workbookViewId="0">
      <selection activeCell="N53" sqref="N53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1" width="10.81640625" style="182" customWidth="1"/>
    <col min="22" max="26" width="10.81640625" style="177" hidden="1" customWidth="1"/>
    <col min="27" max="28" width="11.453125" style="177" customWidth="1"/>
    <col min="29" max="240" width="10.81640625" style="177" customWidth="1"/>
  </cols>
  <sheetData>
    <row r="1" spans="1:240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3">
        <v>45781</v>
      </c>
      <c r="J1" s="5">
        <v>45753</v>
      </c>
      <c r="K1" s="184">
        <v>45752</v>
      </c>
      <c r="L1" s="189">
        <v>45725</v>
      </c>
      <c r="M1" s="184">
        <v>45725</v>
      </c>
      <c r="N1" s="188">
        <v>45725</v>
      </c>
      <c r="O1" s="183">
        <v>45724</v>
      </c>
      <c r="P1" s="189">
        <v>45718</v>
      </c>
      <c r="Q1" s="183">
        <v>45710</v>
      </c>
      <c r="R1" s="188">
        <v>45669</v>
      </c>
      <c r="S1" s="183">
        <v>45633</v>
      </c>
      <c r="T1" s="188">
        <v>45634</v>
      </c>
      <c r="U1" s="183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</row>
    <row r="2" spans="1:24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1632</v>
      </c>
      <c r="J2" s="17" t="s">
        <v>1610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31</v>
      </c>
      <c r="P2" s="189" t="s">
        <v>1379</v>
      </c>
      <c r="Q2" s="184" t="s">
        <v>1533</v>
      </c>
      <c r="R2" s="189" t="s">
        <v>253</v>
      </c>
      <c r="S2" s="184" t="s">
        <v>886</v>
      </c>
      <c r="T2" s="190" t="s">
        <v>31</v>
      </c>
      <c r="U2" s="184" t="s">
        <v>927</v>
      </c>
      <c r="V2" s="19"/>
      <c r="W2" s="20"/>
      <c r="X2" s="20"/>
      <c r="Y2" s="20"/>
      <c r="Z2" s="21"/>
      <c r="AA2" s="9"/>
      <c r="AB2" s="9"/>
      <c r="AC2" s="22"/>
      <c r="AD2" s="187"/>
      <c r="AE2" s="23"/>
      <c r="AF2" s="24"/>
      <c r="AG2" s="194"/>
      <c r="AH2" s="194"/>
      <c r="AI2" s="194"/>
      <c r="AJ2" s="25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</row>
    <row r="3" spans="1:24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1633</v>
      </c>
      <c r="J3" s="2" t="s">
        <v>321</v>
      </c>
      <c r="K3" s="185" t="s">
        <v>32</v>
      </c>
      <c r="L3" s="190">
        <v>33</v>
      </c>
      <c r="M3" s="185" t="s">
        <v>1496</v>
      </c>
      <c r="N3" s="190" t="s">
        <v>413</v>
      </c>
      <c r="O3" s="185" t="s">
        <v>32</v>
      </c>
      <c r="P3" s="190" t="s">
        <v>251</v>
      </c>
      <c r="Q3" s="185" t="s">
        <v>32</v>
      </c>
      <c r="R3" s="190" t="s">
        <v>413</v>
      </c>
      <c r="S3" s="185" t="s">
        <v>51</v>
      </c>
      <c r="T3" s="190" t="s">
        <v>51</v>
      </c>
      <c r="U3" s="185" t="s">
        <v>51</v>
      </c>
      <c r="V3" s="27"/>
      <c r="W3" s="21"/>
      <c r="X3" s="21"/>
      <c r="Y3" s="21"/>
      <c r="Z3" s="21"/>
      <c r="AA3" s="9"/>
      <c r="AB3" s="9"/>
      <c r="AC3" s="22"/>
      <c r="AD3" s="187"/>
      <c r="AE3" s="23"/>
      <c r="AF3" s="24"/>
      <c r="AG3" s="194"/>
      <c r="AH3" s="194"/>
      <c r="AI3" s="194"/>
      <c r="AJ3" s="25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</row>
    <row r="4" spans="1:240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185" t="s">
        <v>1016</v>
      </c>
      <c r="J4" s="2" t="s">
        <v>1016</v>
      </c>
      <c r="K4" s="185" t="s">
        <v>1299</v>
      </c>
      <c r="L4" s="190" t="s">
        <v>1016</v>
      </c>
      <c r="M4" s="185" t="s">
        <v>1016</v>
      </c>
      <c r="N4" s="190" t="s">
        <v>1016</v>
      </c>
      <c r="O4" s="185" t="s">
        <v>1016</v>
      </c>
      <c r="P4" s="190" t="s">
        <v>1299</v>
      </c>
      <c r="Q4" s="185" t="s">
        <v>1016</v>
      </c>
      <c r="R4" s="190" t="s">
        <v>1017</v>
      </c>
      <c r="S4" s="185" t="s">
        <v>1016</v>
      </c>
      <c r="T4" s="190" t="s">
        <v>1016</v>
      </c>
      <c r="U4" s="185" t="s">
        <v>1299</v>
      </c>
      <c r="V4" s="27"/>
      <c r="W4" s="21"/>
      <c r="X4" s="21"/>
      <c r="Y4" s="21"/>
      <c r="Z4" s="21"/>
      <c r="AA4" s="9"/>
      <c r="AB4" s="9"/>
      <c r="AC4" s="22"/>
      <c r="AD4" s="187"/>
      <c r="AE4" s="23"/>
      <c r="AF4" s="24"/>
      <c r="AG4" s="194"/>
      <c r="AH4" s="194"/>
      <c r="AI4" s="194"/>
      <c r="AJ4" s="25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</row>
    <row r="5" spans="1:24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185">
        <v>2</v>
      </c>
      <c r="J5" s="2">
        <v>2</v>
      </c>
      <c r="K5" s="185">
        <v>4</v>
      </c>
      <c r="L5" s="190">
        <v>3</v>
      </c>
      <c r="M5" s="185">
        <v>4</v>
      </c>
      <c r="N5" s="190">
        <v>2</v>
      </c>
      <c r="O5" s="185">
        <v>1</v>
      </c>
      <c r="P5" s="190">
        <v>5</v>
      </c>
      <c r="Q5" s="185">
        <v>1</v>
      </c>
      <c r="R5" s="190">
        <v>26</v>
      </c>
      <c r="S5" s="185">
        <v>4</v>
      </c>
      <c r="T5" s="190">
        <v>2</v>
      </c>
      <c r="U5" s="185">
        <v>1</v>
      </c>
      <c r="V5" s="28"/>
      <c r="W5" s="29"/>
      <c r="X5" s="29"/>
      <c r="Y5" s="29"/>
      <c r="Z5" s="29"/>
      <c r="AA5" s="9"/>
      <c r="AB5" s="9"/>
      <c r="AC5" s="22"/>
      <c r="AD5" s="187"/>
      <c r="AE5" s="23"/>
      <c r="AF5" s="24"/>
      <c r="AG5" s="194"/>
      <c r="AH5" s="194"/>
      <c r="AI5" s="194"/>
      <c r="AJ5" s="25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</row>
    <row r="6" spans="1:240" ht="17.149999999999999" customHeight="1" x14ac:dyDescent="0.35">
      <c r="A6" s="61">
        <v>1</v>
      </c>
      <c r="B6" s="30">
        <v>1</v>
      </c>
      <c r="C6" s="30">
        <f>B6-A6</f>
        <v>0</v>
      </c>
      <c r="D6" s="2" t="s">
        <v>183</v>
      </c>
      <c r="E6" s="2">
        <f>LARGE(H6:Z6,1)+LARGE(H6:Z6,2)+LARGE(H6:Z6,3)+LARGE(H6:Z6,4)+LARGE(H6:Z6,5)+F6</f>
        <v>37</v>
      </c>
      <c r="F6" s="269">
        <v>20</v>
      </c>
      <c r="G6" s="30">
        <f>COUNT(H6:U6)</f>
        <v>3</v>
      </c>
      <c r="H6" s="31"/>
      <c r="I6" s="186" t="s">
        <v>13</v>
      </c>
      <c r="J6" s="31" t="s">
        <v>13</v>
      </c>
      <c r="K6" s="186">
        <v>8</v>
      </c>
      <c r="L6" s="191" t="s">
        <v>13</v>
      </c>
      <c r="M6" s="186" t="s">
        <v>13</v>
      </c>
      <c r="N6" s="191">
        <v>6</v>
      </c>
      <c r="O6" s="186" t="s">
        <v>13</v>
      </c>
      <c r="P6" s="191" t="s">
        <v>13</v>
      </c>
      <c r="Q6" s="186">
        <v>3</v>
      </c>
      <c r="R6" s="191" t="s">
        <v>13</v>
      </c>
      <c r="S6" s="186" t="s">
        <v>13</v>
      </c>
      <c r="T6" s="191" t="s">
        <v>13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22"/>
      <c r="AD6" s="187"/>
      <c r="AE6" s="23"/>
      <c r="AF6" s="24"/>
      <c r="AG6" s="194"/>
      <c r="AH6" s="194"/>
      <c r="AI6" s="194"/>
      <c r="AJ6" s="25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</row>
    <row r="7" spans="1:240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188</v>
      </c>
      <c r="E7" s="2">
        <f>LARGE(H7:Z7,1)+LARGE(H7:Z7,2)+LARGE(H7:Z7,3)+LARGE(H7:Z7,4)+LARGE(H7:Z7,5)+F7</f>
        <v>35</v>
      </c>
      <c r="F7" s="268">
        <v>20</v>
      </c>
      <c r="G7" s="30">
        <f>COUNT(H7:U7)</f>
        <v>2</v>
      </c>
      <c r="H7" s="31"/>
      <c r="I7" s="186" t="s">
        <v>13</v>
      </c>
      <c r="J7" s="31" t="s">
        <v>13</v>
      </c>
      <c r="K7" s="186">
        <v>10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5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22"/>
      <c r="AD7" s="187"/>
      <c r="AE7" s="23"/>
      <c r="AF7" s="24"/>
      <c r="AG7" s="194"/>
      <c r="AH7" s="194"/>
      <c r="AI7" s="194"/>
      <c r="AJ7" s="25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</row>
    <row r="8" spans="1:240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187</v>
      </c>
      <c r="E8" s="2">
        <f>LARGE(H8:Z8,1)+LARGE(H8:Z8,2)+LARGE(H8:Z8,3)+LARGE(H8:Z8,4)+LARGE(H8:Z8,5)+F8</f>
        <v>30</v>
      </c>
      <c r="F8" s="268">
        <v>20</v>
      </c>
      <c r="G8" s="30">
        <f>COUNT(H8:U8)</f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>
        <v>6</v>
      </c>
      <c r="Q8" s="186" t="s">
        <v>13</v>
      </c>
      <c r="R8" s="191">
        <v>4</v>
      </c>
      <c r="S8" s="186" t="s">
        <v>13</v>
      </c>
      <c r="T8" s="191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22"/>
      <c r="AD8" s="187"/>
      <c r="AE8" s="23"/>
      <c r="AF8" s="24"/>
      <c r="AG8" s="194"/>
      <c r="AH8" s="194"/>
      <c r="AI8" s="194"/>
      <c r="AJ8" s="25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</row>
    <row r="9" spans="1:240" ht="17.149999999999999" customHeight="1" x14ac:dyDescent="0.35">
      <c r="A9" s="61">
        <v>4</v>
      </c>
      <c r="B9" s="30">
        <v>4</v>
      </c>
      <c r="C9" s="30">
        <f>B9-A9</f>
        <v>0</v>
      </c>
      <c r="D9" s="2" t="s">
        <v>836</v>
      </c>
      <c r="E9" s="2">
        <f>LARGE(H9:Z9,1)+LARGE(H9:Z9,2)+LARGE(H9:Z9,3)+LARGE(H9:Z9,4)+LARGE(H9:Z9,5)+F9</f>
        <v>28</v>
      </c>
      <c r="F9" s="269">
        <v>20</v>
      </c>
      <c r="G9" s="30">
        <f>COUNT(H9:U9)</f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>
        <v>8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22"/>
      <c r="AD9" s="187"/>
      <c r="AE9" s="23"/>
      <c r="AF9" s="24"/>
      <c r="AG9" s="194"/>
      <c r="AH9" s="194"/>
      <c r="AI9" s="194"/>
      <c r="AJ9" s="25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</row>
    <row r="10" spans="1:240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180</v>
      </c>
      <c r="E10" s="2">
        <f>LARGE(H10:Z10,1)+LARGE(H10:Z10,2)+LARGE(H10:Z10,3)+LARGE(H10:Z10,4)+LARGE(H10:Z10,5)+F10</f>
        <v>28</v>
      </c>
      <c r="F10" s="269">
        <v>20</v>
      </c>
      <c r="G10" s="30">
        <f>COUNT(H10:U10)</f>
        <v>2</v>
      </c>
      <c r="H10" s="31"/>
      <c r="I10" s="186" t="s">
        <v>13</v>
      </c>
      <c r="J10" s="31" t="s">
        <v>13</v>
      </c>
      <c r="K10" s="186">
        <v>4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>
        <v>4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22"/>
      <c r="AD10" s="187"/>
      <c r="AE10" s="23"/>
      <c r="AF10" s="24"/>
      <c r="AG10" s="194"/>
      <c r="AH10" s="194"/>
      <c r="AI10" s="194"/>
      <c r="AJ10" s="25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</row>
    <row r="11" spans="1:240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1284</v>
      </c>
      <c r="E11" s="2">
        <f>LARGE(H11:Z11,1)+LARGE(H11:Z11,2)+LARGE(H11:Z11,3)+LARGE(H11:Z11,4)+LARGE(H11:Z11,5)+F11</f>
        <v>24</v>
      </c>
      <c r="F11" s="268">
        <v>20</v>
      </c>
      <c r="G11" s="30">
        <f>COUNT(H11:U11)</f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>
        <v>4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22"/>
      <c r="AD11" s="187"/>
      <c r="AE11" s="23"/>
      <c r="AF11" s="24"/>
      <c r="AG11" s="194"/>
      <c r="AH11" s="194"/>
      <c r="AI11" s="194"/>
      <c r="AJ11" s="25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</row>
    <row r="12" spans="1:240" ht="17.149999999999999" customHeight="1" x14ac:dyDescent="0.35">
      <c r="A12" s="61">
        <v>7</v>
      </c>
      <c r="B12" s="30">
        <v>7</v>
      </c>
      <c r="C12" s="30">
        <f>B12-A12</f>
        <v>0</v>
      </c>
      <c r="D12" s="2" t="s">
        <v>317</v>
      </c>
      <c r="E12" s="2">
        <f>LARGE(H12:Z12,1)+LARGE(H12:Z12,2)+LARGE(H12:Z12,3)+LARGE(H12:Z12,4)+LARGE(H12:Z12,5)+F12</f>
        <v>23</v>
      </c>
      <c r="F12" s="269">
        <v>20</v>
      </c>
      <c r="G12" s="30">
        <f>COUNT(H12:U12)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>
        <v>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22"/>
      <c r="AD12" s="187"/>
      <c r="AE12" s="23"/>
      <c r="AF12" s="24"/>
      <c r="AG12" s="194"/>
      <c r="AH12" s="194"/>
      <c r="AI12" s="194"/>
      <c r="AJ12" s="25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</row>
    <row r="13" spans="1:240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1283</v>
      </c>
      <c r="E13" s="2">
        <f>LARGE(H13:Z13,1)+LARGE(H13:Z13,2)+LARGE(H13:Z13,3)+LARGE(H13:Z13,4)+LARGE(H13:Z13,5)+F13</f>
        <v>23</v>
      </c>
      <c r="F13" s="268">
        <v>20</v>
      </c>
      <c r="G13" s="30">
        <f>COUNT(H13:U13)</f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>
        <v>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22"/>
      <c r="AD13" s="187"/>
      <c r="AE13" s="23"/>
      <c r="AF13" s="24"/>
      <c r="AG13" s="194"/>
      <c r="AH13" s="194"/>
      <c r="AI13" s="194"/>
      <c r="AJ13" s="25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</row>
    <row r="14" spans="1:240" ht="17.149999999999999" customHeight="1" x14ac:dyDescent="0.35">
      <c r="A14" s="61">
        <v>9</v>
      </c>
      <c r="B14" s="30">
        <v>9</v>
      </c>
      <c r="C14" s="30">
        <f>B14-A14</f>
        <v>0</v>
      </c>
      <c r="D14" s="2" t="s">
        <v>181</v>
      </c>
      <c r="E14" s="2">
        <f>LARGE(H14:Z14,1)+LARGE(H14:Z14,2)+LARGE(H14:Z14,3)+LARGE(H14:Z14,4)+LARGE(H14:Z14,5)+F14</f>
        <v>22</v>
      </c>
      <c r="F14" s="269"/>
      <c r="G14" s="30">
        <f>COUNT(H14:U14)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191">
        <v>12</v>
      </c>
      <c r="S14" s="186" t="s">
        <v>13</v>
      </c>
      <c r="T14" s="191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22"/>
      <c r="AD14" s="187"/>
      <c r="AE14" s="23"/>
      <c r="AF14" s="24"/>
      <c r="AG14" s="194"/>
      <c r="AH14" s="194"/>
      <c r="AI14" s="194"/>
      <c r="AJ14" s="25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</row>
    <row r="15" spans="1:240" ht="17.149999999999999" customHeight="1" x14ac:dyDescent="0.35">
      <c r="A15" s="61">
        <v>10</v>
      </c>
      <c r="B15" s="30">
        <v>10</v>
      </c>
      <c r="C15" s="30">
        <f>B15-A15</f>
        <v>0</v>
      </c>
      <c r="D15" s="2" t="s">
        <v>182</v>
      </c>
      <c r="E15" s="2">
        <f>LARGE(H15:Z15,1)+LARGE(H15:Z15,2)+LARGE(H15:Z15,3)+LARGE(H15:Z15,4)+LARGE(H15:Z15,5)+F15</f>
        <v>20</v>
      </c>
      <c r="F15" s="269">
        <v>20</v>
      </c>
      <c r="G15" s="30">
        <f>COUNT(H15:U15)</f>
        <v>0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22"/>
      <c r="AD15" s="187"/>
      <c r="AE15" s="23"/>
      <c r="AF15" s="24"/>
      <c r="AG15" s="194"/>
      <c r="AH15" s="194"/>
      <c r="AI15" s="194"/>
      <c r="AJ15" s="25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</row>
    <row r="16" spans="1:240" ht="17.149999999999999" customHeight="1" x14ac:dyDescent="0.35">
      <c r="A16" s="61">
        <v>11</v>
      </c>
      <c r="B16" s="30">
        <v>11</v>
      </c>
      <c r="C16" s="30">
        <f>B16-A16</f>
        <v>0</v>
      </c>
      <c r="D16" s="2" t="s">
        <v>783</v>
      </c>
      <c r="E16" s="2">
        <f>LARGE(H16:Z16,1)+LARGE(H16:Z16,2)+LARGE(H16:Z16,3)+LARGE(H16:Z16,4)+LARGE(H16:Z16,5)+F16</f>
        <v>20</v>
      </c>
      <c r="F16" s="269">
        <v>20</v>
      </c>
      <c r="G16" s="30">
        <f>COUNT(H16:U16)</f>
        <v>0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22"/>
      <c r="AD16" s="187"/>
      <c r="AE16" s="23"/>
      <c r="AF16" s="24"/>
      <c r="AG16" s="194"/>
      <c r="AH16" s="194"/>
      <c r="AI16" s="194"/>
      <c r="AJ16" s="25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</row>
    <row r="17" spans="1:240" ht="17.149999999999999" customHeight="1" x14ac:dyDescent="0.35">
      <c r="A17" s="61">
        <v>12</v>
      </c>
      <c r="B17" s="30">
        <v>12</v>
      </c>
      <c r="C17" s="30">
        <f>B17-A17</f>
        <v>0</v>
      </c>
      <c r="D17" s="2" t="s">
        <v>838</v>
      </c>
      <c r="E17" s="2">
        <f>LARGE(H17:Z17,1)+LARGE(H17:Z17,2)+LARGE(H17:Z17,3)+LARGE(H17:Z17,4)+LARGE(H17:Z17,5)+F17</f>
        <v>20</v>
      </c>
      <c r="F17" s="269">
        <v>20</v>
      </c>
      <c r="G17" s="30">
        <f>COUNT(H17:U17)</f>
        <v>0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22"/>
      <c r="AD17" s="187"/>
      <c r="AE17" s="23"/>
      <c r="AF17" s="24"/>
      <c r="AG17" s="194"/>
      <c r="AH17" s="194"/>
      <c r="AI17" s="194"/>
      <c r="AJ17" s="25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</row>
    <row r="18" spans="1:240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1282</v>
      </c>
      <c r="E18" s="2">
        <f>LARGE(H18:Z18,1)+LARGE(H18:Z18,2)+LARGE(H18:Z18,3)+LARGE(H18:Z18,4)+LARGE(H18:Z18,5)+F18</f>
        <v>20</v>
      </c>
      <c r="F18" s="268">
        <v>20</v>
      </c>
      <c r="G18" s="30">
        <f>COUNT(H18:U18)</f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22"/>
      <c r="AD18" s="187"/>
      <c r="AE18" s="23"/>
      <c r="AF18" s="24"/>
      <c r="AG18" s="194"/>
      <c r="AH18" s="194"/>
      <c r="AI18" s="194"/>
      <c r="AJ18" s="25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</row>
    <row r="19" spans="1:240" ht="17.149999999999999" customHeight="1" x14ac:dyDescent="0.35">
      <c r="A19" s="61">
        <v>14</v>
      </c>
      <c r="B19" s="30">
        <v>14</v>
      </c>
      <c r="C19" s="30">
        <f>B19-A19</f>
        <v>0</v>
      </c>
      <c r="D19" s="2" t="s">
        <v>658</v>
      </c>
      <c r="E19" s="2">
        <f>LARGE(H19:Z19,1)+LARGE(H19:Z19,2)+LARGE(H19:Z19,3)+LARGE(H19:Z19,4)+LARGE(H19:Z19,5)+F19</f>
        <v>20</v>
      </c>
      <c r="F19" s="269">
        <v>20</v>
      </c>
      <c r="G19" s="30">
        <f>COUNT(H19:U19)</f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22"/>
      <c r="AD19" s="187"/>
      <c r="AE19" s="23"/>
      <c r="AF19" s="24"/>
      <c r="AG19" s="194"/>
      <c r="AH19" s="194"/>
      <c r="AI19" s="194"/>
      <c r="AJ19" s="25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</row>
    <row r="20" spans="1:240" ht="17.149999999999999" customHeight="1" x14ac:dyDescent="0.35">
      <c r="A20" s="61">
        <v>15</v>
      </c>
      <c r="B20" s="30">
        <v>15</v>
      </c>
      <c r="C20" s="30">
        <f>B20-A20</f>
        <v>0</v>
      </c>
      <c r="D20" s="2" t="s">
        <v>1285</v>
      </c>
      <c r="E20" s="2">
        <f>LARGE(H20:Z20,1)+LARGE(H20:Z20,2)+LARGE(H20:Z20,3)+LARGE(H20:Z20,4)+LARGE(H20:Z20,5)+F20</f>
        <v>20</v>
      </c>
      <c r="F20" s="269">
        <v>20</v>
      </c>
      <c r="G20" s="30">
        <f>COUNT(H20:U20)</f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22"/>
      <c r="AD20" s="187"/>
      <c r="AE20" s="23"/>
      <c r="AF20" s="24"/>
      <c r="AG20" s="194"/>
      <c r="AH20" s="194"/>
      <c r="AI20" s="194"/>
      <c r="AJ20" s="25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</row>
    <row r="21" spans="1:240" ht="17.149999999999999" customHeight="1" x14ac:dyDescent="0.35">
      <c r="A21" s="61">
        <v>16</v>
      </c>
      <c r="B21" s="30">
        <v>16</v>
      </c>
      <c r="C21" s="30">
        <f>B21-A21</f>
        <v>0</v>
      </c>
      <c r="D21" s="2" t="s">
        <v>1286</v>
      </c>
      <c r="E21" s="2">
        <f>LARGE(H21:Z21,1)+LARGE(H21:Z21,2)+LARGE(H21:Z21,3)+LARGE(H21:Z21,4)+LARGE(H21:Z21,5)+F21</f>
        <v>20</v>
      </c>
      <c r="F21" s="269">
        <v>20</v>
      </c>
      <c r="G21" s="30">
        <f>COUNT(H21:U21)</f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22"/>
      <c r="AD21" s="187"/>
      <c r="AE21" s="23"/>
      <c r="AF21" s="24"/>
      <c r="AG21" s="194"/>
      <c r="AH21" s="194"/>
      <c r="AI21" s="194"/>
      <c r="AJ21" s="25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</row>
    <row r="22" spans="1:240" ht="17.149999999999999" customHeight="1" x14ac:dyDescent="0.35">
      <c r="A22" s="61">
        <v>17</v>
      </c>
      <c r="B22" s="30">
        <v>17</v>
      </c>
      <c r="C22" s="30">
        <f>B22-A22</f>
        <v>0</v>
      </c>
      <c r="D22" s="2" t="s">
        <v>1287</v>
      </c>
      <c r="E22" s="2">
        <f>LARGE(H22:Z22,1)+LARGE(H22:Z22,2)+LARGE(H22:Z22,3)+LARGE(H22:Z22,4)+LARGE(H22:Z22,5)+F22</f>
        <v>20</v>
      </c>
      <c r="F22" s="269">
        <v>20</v>
      </c>
      <c r="G22" s="30">
        <f>COUNT(H22:U22)</f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22"/>
      <c r="AD22" s="187"/>
      <c r="AE22" s="23"/>
      <c r="AF22" s="24"/>
      <c r="AG22" s="194"/>
      <c r="AH22" s="194"/>
      <c r="AI22" s="194"/>
      <c r="AJ22" s="25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</row>
    <row r="23" spans="1:240" ht="17.149999999999999" customHeight="1" x14ac:dyDescent="0.35">
      <c r="A23" s="61">
        <v>18</v>
      </c>
      <c r="B23" s="30">
        <v>18</v>
      </c>
      <c r="C23" s="30">
        <f>B23-A23</f>
        <v>0</v>
      </c>
      <c r="D23" s="2" t="s">
        <v>1288</v>
      </c>
      <c r="E23" s="2">
        <f>LARGE(H23:Z23,1)+LARGE(H23:Z23,2)+LARGE(H23:Z23,3)+LARGE(H23:Z23,4)+LARGE(H23:Z23,5)+F23</f>
        <v>20</v>
      </c>
      <c r="F23" s="269">
        <v>20</v>
      </c>
      <c r="G23" s="30">
        <f>COUNT(H23:U23)</f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22"/>
      <c r="AD23" s="187"/>
      <c r="AE23" s="23"/>
      <c r="AF23" s="24"/>
      <c r="AG23" s="194"/>
      <c r="AH23" s="194"/>
      <c r="AI23" s="194"/>
      <c r="AJ23" s="25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</row>
    <row r="24" spans="1:240" ht="17.149999999999999" customHeight="1" x14ac:dyDescent="0.35">
      <c r="A24" s="61">
        <v>19</v>
      </c>
      <c r="B24" s="30">
        <v>19</v>
      </c>
      <c r="C24" s="30">
        <f>B24-A24</f>
        <v>0</v>
      </c>
      <c r="D24" s="2" t="s">
        <v>1289</v>
      </c>
      <c r="E24" s="2">
        <f>LARGE(H24:Z24,1)+LARGE(H24:Z24,2)+LARGE(H24:Z24,3)+LARGE(H24:Z24,4)+LARGE(H24:Z24,5)+F24</f>
        <v>20</v>
      </c>
      <c r="F24" s="269">
        <v>20</v>
      </c>
      <c r="G24" s="30">
        <f>COUNT(H24:U24)</f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22"/>
      <c r="AD24" s="187"/>
      <c r="AE24" s="23"/>
      <c r="AF24" s="24"/>
      <c r="AG24" s="194"/>
      <c r="AH24" s="194"/>
      <c r="AI24" s="194"/>
      <c r="AJ24" s="25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</row>
    <row r="25" spans="1:240" ht="17.149999999999999" customHeight="1" x14ac:dyDescent="0.35">
      <c r="A25" s="61">
        <v>20</v>
      </c>
      <c r="B25" s="30">
        <v>20</v>
      </c>
      <c r="C25" s="30">
        <f>B25-A25</f>
        <v>0</v>
      </c>
      <c r="D25" s="2" t="s">
        <v>1290</v>
      </c>
      <c r="E25" s="2">
        <f>LARGE(H25:Z25,1)+LARGE(H25:Z25,2)+LARGE(H25:Z25,3)+LARGE(H25:Z25,4)+LARGE(H25:Z25,5)+F25</f>
        <v>20</v>
      </c>
      <c r="F25" s="269">
        <v>20</v>
      </c>
      <c r="G25" s="30">
        <f>COUNT(H25:U25)</f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22"/>
      <c r="AD25" s="187"/>
      <c r="AE25" s="23"/>
      <c r="AF25" s="24"/>
      <c r="AG25" s="194"/>
      <c r="AH25" s="194"/>
      <c r="AI25" s="194"/>
      <c r="AJ25" s="25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</row>
    <row r="26" spans="1:240" ht="17.149999999999999" customHeight="1" x14ac:dyDescent="0.35">
      <c r="A26" s="61">
        <v>21</v>
      </c>
      <c r="B26" s="30">
        <v>21</v>
      </c>
      <c r="C26" s="30">
        <f>B26-A26</f>
        <v>0</v>
      </c>
      <c r="D26" s="2" t="s">
        <v>1291</v>
      </c>
      <c r="E26" s="2">
        <f>LARGE(H26:Z26,1)+LARGE(H26:Z26,2)+LARGE(H26:Z26,3)+LARGE(H26:Z26,4)+LARGE(H26:Z26,5)+F26</f>
        <v>20</v>
      </c>
      <c r="F26" s="269">
        <v>20</v>
      </c>
      <c r="G26" s="30">
        <f>COUNT(H26:U26)</f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22"/>
      <c r="AD26" s="187"/>
      <c r="AE26" s="23"/>
      <c r="AF26" s="24"/>
      <c r="AG26" s="194"/>
      <c r="AH26" s="194"/>
      <c r="AI26" s="194"/>
      <c r="AJ26" s="25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</row>
    <row r="27" spans="1:240" ht="17.149999999999999" customHeight="1" x14ac:dyDescent="0.35">
      <c r="A27" s="61">
        <v>22</v>
      </c>
      <c r="B27" s="30">
        <v>22</v>
      </c>
      <c r="C27" s="30">
        <f>B27-A27</f>
        <v>0</v>
      </c>
      <c r="D27" s="2" t="s">
        <v>1031</v>
      </c>
      <c r="E27" s="2">
        <f>LARGE(H27:Z27,1)+LARGE(H27:Z27,2)+LARGE(H27:Z27,3)+LARGE(H27:Z27,4)+LARGE(H27:Z27,5)+F27</f>
        <v>18</v>
      </c>
      <c r="F27" s="269"/>
      <c r="G27" s="30">
        <f>COUNT(H27:U27)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>
        <v>18</v>
      </c>
      <c r="S27" s="186" t="s">
        <v>13</v>
      </c>
      <c r="T27" s="191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22"/>
      <c r="AD27" s="187"/>
      <c r="AE27" s="23"/>
      <c r="AF27" s="24"/>
      <c r="AG27" s="194"/>
      <c r="AH27" s="194"/>
      <c r="AI27" s="194"/>
      <c r="AJ27" s="25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</row>
    <row r="28" spans="1:240" ht="17.149999999999999" customHeight="1" x14ac:dyDescent="0.35">
      <c r="A28" s="61">
        <v>23</v>
      </c>
      <c r="B28" s="30">
        <v>23</v>
      </c>
      <c r="C28" s="30">
        <f>B28-A28</f>
        <v>0</v>
      </c>
      <c r="D28" s="2" t="s">
        <v>380</v>
      </c>
      <c r="E28" s="2">
        <f>LARGE(H28:Z28,1)+LARGE(H28:Z28,2)+LARGE(H28:Z28,3)+LARGE(H28:Z28,4)+LARGE(H28:Z28,5)+F28</f>
        <v>14</v>
      </c>
      <c r="F28" s="269"/>
      <c r="G28" s="30">
        <f>COUNT(H28:U28)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>
        <v>14</v>
      </c>
      <c r="S28" s="186" t="s">
        <v>13</v>
      </c>
      <c r="T28" s="191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22"/>
      <c r="AD28" s="187"/>
      <c r="AE28" s="23"/>
      <c r="AF28" s="24"/>
      <c r="AG28" s="194"/>
      <c r="AH28" s="194"/>
      <c r="AI28" s="194"/>
      <c r="AJ28" s="25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</row>
    <row r="29" spans="1:240" ht="17.149999999999999" customHeight="1" x14ac:dyDescent="0.35">
      <c r="A29" s="61">
        <v>24</v>
      </c>
      <c r="B29" s="30">
        <v>24</v>
      </c>
      <c r="C29" s="30">
        <f>B29-A29</f>
        <v>0</v>
      </c>
      <c r="D29" s="2" t="s">
        <v>893</v>
      </c>
      <c r="E29" s="2">
        <f>LARGE(H29:Z29,1)+LARGE(H29:Z29,2)+LARGE(H29:Z29,3)+LARGE(H29:Z29,4)+LARGE(H29:Z29,5)+F29</f>
        <v>14</v>
      </c>
      <c r="F29" s="269"/>
      <c r="G29" s="30">
        <f>COUNT(H29:U29)</f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>
        <v>8</v>
      </c>
      <c r="S29" s="186">
        <v>6</v>
      </c>
      <c r="T29" s="191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22"/>
      <c r="AD29" s="187"/>
      <c r="AE29" s="23"/>
      <c r="AF29" s="24"/>
      <c r="AG29" s="194"/>
      <c r="AH29" s="194"/>
      <c r="AI29" s="194"/>
      <c r="AJ29" s="25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</row>
    <row r="30" spans="1:240" ht="17.149999999999999" customHeight="1" x14ac:dyDescent="0.35">
      <c r="A30" s="61">
        <v>25</v>
      </c>
      <c r="B30" s="30">
        <v>25</v>
      </c>
      <c r="C30" s="30">
        <f>B30-A30</f>
        <v>0</v>
      </c>
      <c r="D30" s="2" t="s">
        <v>1032</v>
      </c>
      <c r="E30" s="2">
        <f>LARGE(H30:Z30,1)+LARGE(H30:Z30,2)+LARGE(H30:Z30,3)+LARGE(H30:Z30,4)+LARGE(H30:Z30,5)+F30</f>
        <v>10</v>
      </c>
      <c r="F30" s="269"/>
      <c r="G30" s="30">
        <f>COUNT(H30:U30)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>
        <v>10</v>
      </c>
      <c r="S30" s="186" t="s">
        <v>13</v>
      </c>
      <c r="T30" s="191" t="s">
        <v>13</v>
      </c>
      <c r="U30" s="186" t="s">
        <v>13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22"/>
      <c r="AD30" s="187"/>
      <c r="AE30" s="23"/>
      <c r="AF30" s="24"/>
      <c r="AG30" s="194"/>
      <c r="AH30" s="194"/>
      <c r="AI30" s="194"/>
      <c r="AJ30" s="25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</row>
    <row r="31" spans="1:240" ht="17.149999999999999" customHeight="1" x14ac:dyDescent="0.35">
      <c r="A31" s="61">
        <v>26</v>
      </c>
      <c r="B31" s="30">
        <v>26</v>
      </c>
      <c r="C31" s="30">
        <f>B31-A31</f>
        <v>0</v>
      </c>
      <c r="D31" s="2" t="s">
        <v>184</v>
      </c>
      <c r="E31" s="2">
        <f>LARGE(H31:Z31,1)+LARGE(H31:Z31,2)+LARGE(H31:Z31,3)+LARGE(H31:Z31,4)+LARGE(H31:Z31,5)+F31</f>
        <v>10</v>
      </c>
      <c r="F31" s="269"/>
      <c r="G31" s="30">
        <f>COUNT(H31:U31)</f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>
        <v>4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>
        <v>6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22"/>
      <c r="AD31" s="187"/>
      <c r="AE31" s="23"/>
      <c r="AF31" s="24"/>
      <c r="AG31" s="194"/>
      <c r="AH31" s="194"/>
      <c r="AI31" s="194"/>
      <c r="AJ31" s="25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</row>
    <row r="32" spans="1:240" ht="17.149999999999999" customHeight="1" x14ac:dyDescent="0.35">
      <c r="A32" s="61">
        <v>27</v>
      </c>
      <c r="B32" s="30">
        <v>36</v>
      </c>
      <c r="C32" s="30">
        <f>B32-A32</f>
        <v>9</v>
      </c>
      <c r="D32" s="18" t="s">
        <v>895</v>
      </c>
      <c r="E32" s="2">
        <f>LARGE(H32:Z32,1)+LARGE(H32:Z32,2)+LARGE(H32:Z32,3)+LARGE(H32:Z32,4)+LARGE(H32:Z32,5)+F32</f>
        <v>9</v>
      </c>
      <c r="F32" s="268"/>
      <c r="G32" s="30">
        <f>COUNT(H32:U32)</f>
        <v>2</v>
      </c>
      <c r="H32" s="31"/>
      <c r="I32" s="186">
        <v>6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>
        <v>3</v>
      </c>
      <c r="T32" s="191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22"/>
      <c r="AD32" s="187"/>
      <c r="AE32" s="23"/>
      <c r="AF32" s="24"/>
      <c r="AG32" s="194"/>
      <c r="AH32" s="194"/>
      <c r="AI32" s="194"/>
      <c r="AJ32" s="25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</row>
    <row r="33" spans="1:240" ht="17.149999999999999" customHeight="1" x14ac:dyDescent="0.35">
      <c r="A33" s="61">
        <v>28</v>
      </c>
      <c r="B33" s="30">
        <v>27</v>
      </c>
      <c r="C33" s="30">
        <f>B33-A33</f>
        <v>-1</v>
      </c>
      <c r="D33" s="18" t="s">
        <v>393</v>
      </c>
      <c r="E33" s="2">
        <f>LARGE(H33:Z33,1)+LARGE(H33:Z33,2)+LARGE(H33:Z33,3)+LARGE(H33:Z33,4)+LARGE(H33:Z33,5)+F33</f>
        <v>6</v>
      </c>
      <c r="F33" s="268"/>
      <c r="G33" s="30">
        <f>COUNT(H33:U33)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>
        <v>6</v>
      </c>
      <c r="S33" s="186" t="s">
        <v>13</v>
      </c>
      <c r="T33" s="191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22"/>
      <c r="AD33" s="187"/>
      <c r="AE33" s="23"/>
      <c r="AF33" s="24"/>
      <c r="AG33" s="194"/>
      <c r="AH33" s="194"/>
      <c r="AI33" s="194"/>
      <c r="AJ33" s="25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</row>
    <row r="34" spans="1:240" ht="17.149999999999999" customHeight="1" x14ac:dyDescent="0.35">
      <c r="A34" s="61">
        <v>29</v>
      </c>
      <c r="B34" s="30">
        <v>28</v>
      </c>
      <c r="C34" s="30">
        <f>B34-A34</f>
        <v>-1</v>
      </c>
      <c r="D34" s="18" t="s">
        <v>481</v>
      </c>
      <c r="E34" s="2">
        <f>LARGE(H34:Z34,1)+LARGE(H34:Z34,2)+LARGE(H34:Z34,3)+LARGE(H34:Z34,4)+LARGE(H34:Z34,5)+F34</f>
        <v>6</v>
      </c>
      <c r="F34" s="268"/>
      <c r="G34" s="30">
        <f>COUNT(H34:U34)</f>
        <v>1</v>
      </c>
      <c r="H34" s="31"/>
      <c r="I34" s="186" t="s">
        <v>13</v>
      </c>
      <c r="J34" s="31" t="s">
        <v>13</v>
      </c>
      <c r="K34" s="186" t="s">
        <v>13</v>
      </c>
      <c r="L34" s="191">
        <v>6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22"/>
      <c r="AD34" s="187"/>
      <c r="AE34" s="23"/>
      <c r="AF34" s="24"/>
      <c r="AG34" s="194"/>
      <c r="AH34" s="194"/>
      <c r="AI34" s="194"/>
      <c r="AJ34" s="25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</row>
    <row r="35" spans="1:240" ht="17.149999999999999" customHeight="1" x14ac:dyDescent="0.35">
      <c r="A35" s="61">
        <v>30</v>
      </c>
      <c r="B35" s="30">
        <v>29</v>
      </c>
      <c r="C35" s="30">
        <f>B35-A35</f>
        <v>-1</v>
      </c>
      <c r="D35" s="2" t="s">
        <v>1376</v>
      </c>
      <c r="E35" s="2">
        <f>LARGE(H35:Z35,1)+LARGE(H35:Z35,2)+LARGE(H35:Z35,3)+LARGE(H35:Z35,4)+LARGE(H35:Z35,5)+F35</f>
        <v>6</v>
      </c>
      <c r="F35" s="269"/>
      <c r="G35" s="30">
        <f>COUNT(H35:U35)</f>
        <v>1</v>
      </c>
      <c r="H35" s="31"/>
      <c r="I35" s="186" t="s">
        <v>13</v>
      </c>
      <c r="J35" s="31" t="s">
        <v>13</v>
      </c>
      <c r="K35" s="186">
        <v>6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22"/>
      <c r="AD35" s="187"/>
      <c r="AE35" s="23"/>
      <c r="AF35" s="24"/>
      <c r="AG35" s="194"/>
      <c r="AH35" s="194"/>
      <c r="AI35" s="194"/>
      <c r="AJ35" s="25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</row>
    <row r="36" spans="1:240" ht="17.149999999999999" customHeight="1" x14ac:dyDescent="0.35">
      <c r="A36" s="61">
        <v>31</v>
      </c>
      <c r="B36" s="30">
        <v>30</v>
      </c>
      <c r="C36" s="30">
        <f>B36-A36</f>
        <v>-1</v>
      </c>
      <c r="D36" s="2" t="s">
        <v>1498</v>
      </c>
      <c r="E36" s="2">
        <f>LARGE(H36:Z36,1)+LARGE(H36:Z36,2)+LARGE(H36:Z36,3)+LARGE(H36:Z36,4)+LARGE(H36:Z36,5)+F36</f>
        <v>6</v>
      </c>
      <c r="F36" s="269"/>
      <c r="G36" s="30">
        <f>COUNT(H36:U36)</f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>
        <v>6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22"/>
      <c r="AD36" s="187"/>
      <c r="AE36" s="23"/>
      <c r="AF36" s="24"/>
      <c r="AG36" s="194"/>
      <c r="AH36" s="194"/>
      <c r="AI36" s="194"/>
      <c r="AJ36" s="25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</row>
    <row r="37" spans="1:240" ht="17.149999999999999" customHeight="1" x14ac:dyDescent="0.35">
      <c r="A37" s="61">
        <v>32</v>
      </c>
      <c r="B37" s="30">
        <v>31</v>
      </c>
      <c r="C37" s="30">
        <f>B37-A37</f>
        <v>-1</v>
      </c>
      <c r="D37" s="18" t="s">
        <v>1617</v>
      </c>
      <c r="E37" s="2">
        <f>LARGE(H37:Z37,1)+LARGE(H37:Z37,2)+LARGE(H37:Z37,3)+LARGE(H37:Z37,4)+LARGE(H37:Z37,5)+F37</f>
        <v>6</v>
      </c>
      <c r="F37" s="268"/>
      <c r="G37" s="30">
        <f>COUNT(H37:U37)</f>
        <v>1</v>
      </c>
      <c r="H37" s="31"/>
      <c r="I37" s="186" t="s">
        <v>13</v>
      </c>
      <c r="J37" s="31">
        <v>6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22"/>
      <c r="AD37" s="187"/>
      <c r="AE37" s="23"/>
      <c r="AF37" s="24"/>
      <c r="AG37" s="194"/>
      <c r="AH37" s="194"/>
      <c r="AI37" s="194"/>
      <c r="AJ37" s="25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</row>
    <row r="38" spans="1:240" ht="17.149999999999999" customHeight="1" x14ac:dyDescent="0.35">
      <c r="A38" s="61">
        <v>33</v>
      </c>
      <c r="B38" s="30">
        <v>32</v>
      </c>
      <c r="C38" s="30">
        <f>B38-A38</f>
        <v>-1</v>
      </c>
      <c r="D38" s="2" t="s">
        <v>894</v>
      </c>
      <c r="E38" s="2">
        <f>LARGE(H38:Z38,1)+LARGE(H38:Z38,2)+LARGE(H38:Z38,3)+LARGE(H38:Z38,4)+LARGE(H38:Z38,5)+F38</f>
        <v>4</v>
      </c>
      <c r="F38" s="269"/>
      <c r="G38" s="30">
        <f>COUNT(H38:U38)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>
        <v>4</v>
      </c>
      <c r="T38" s="191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22"/>
      <c r="AD38" s="187"/>
      <c r="AE38" s="23"/>
      <c r="AF38" s="24"/>
      <c r="AG38" s="194"/>
      <c r="AH38" s="194"/>
      <c r="AI38" s="194"/>
      <c r="AJ38" s="25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</row>
    <row r="39" spans="1:240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476</v>
      </c>
      <c r="E39" s="2">
        <f>LARGE(H39:Z39,1)+LARGE(H39:Z39,2)+LARGE(H39:Z39,3)+LARGE(H39:Z39,4)+LARGE(H39:Z39,5)+F39</f>
        <v>4</v>
      </c>
      <c r="F39" s="268"/>
      <c r="G39" s="30">
        <f>COUNT(H39:U39)</f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>
        <v>4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22"/>
      <c r="AD39" s="187"/>
      <c r="AE39" s="23"/>
      <c r="AF39" s="24"/>
      <c r="AG39" s="194"/>
      <c r="AH39" s="194"/>
      <c r="AI39" s="194"/>
      <c r="AJ39" s="25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</row>
    <row r="40" spans="1:240" ht="17.149999999999999" customHeight="1" x14ac:dyDescent="0.35">
      <c r="A40" s="61">
        <v>35</v>
      </c>
      <c r="B40" s="30">
        <v>34</v>
      </c>
      <c r="C40" s="30">
        <f>B40-A40</f>
        <v>-1</v>
      </c>
      <c r="D40" s="2" t="s">
        <v>1524</v>
      </c>
      <c r="E40" s="2">
        <f>LARGE(H40:Z40,1)+LARGE(H40:Z40,2)+LARGE(H40:Z40,3)+LARGE(H40:Z40,4)+LARGE(H40:Z40,5)+F40</f>
        <v>4</v>
      </c>
      <c r="F40" s="269"/>
      <c r="G40" s="30">
        <f>COUNT(H40:U40)</f>
        <v>1</v>
      </c>
      <c r="H40" s="31"/>
      <c r="I40" s="186" t="s">
        <v>13</v>
      </c>
      <c r="J40" s="31" t="s">
        <v>13</v>
      </c>
      <c r="K40" s="186" t="s">
        <v>13</v>
      </c>
      <c r="L40" s="191">
        <v>4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22"/>
      <c r="AD40" s="187"/>
      <c r="AE40" s="23"/>
      <c r="AF40" s="24"/>
      <c r="AG40" s="194"/>
      <c r="AH40" s="194"/>
      <c r="AI40" s="194"/>
      <c r="AJ40" s="25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</row>
    <row r="41" spans="1:240" ht="17.149999999999999" customHeight="1" x14ac:dyDescent="0.35">
      <c r="A41" s="61">
        <v>36</v>
      </c>
      <c r="B41" s="30">
        <v>35</v>
      </c>
      <c r="C41" s="30">
        <f>B41-A41</f>
        <v>-1</v>
      </c>
      <c r="D41" s="18" t="s">
        <v>1618</v>
      </c>
      <c r="E41" s="2">
        <f>LARGE(H41:Z41,1)+LARGE(H41:Z41,2)+LARGE(H41:Z41,3)+LARGE(H41:Z41,4)+LARGE(H41:Z41,5)+F41</f>
        <v>4</v>
      </c>
      <c r="F41" s="268"/>
      <c r="G41" s="30">
        <f>COUNT(H41:U41)</f>
        <v>1</v>
      </c>
      <c r="H41" s="31"/>
      <c r="I41" s="186" t="s">
        <v>13</v>
      </c>
      <c r="J41" s="31">
        <v>4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22"/>
      <c r="AD41" s="187"/>
      <c r="AE41" s="23"/>
      <c r="AF41" s="24"/>
      <c r="AG41" s="194"/>
      <c r="AH41" s="194"/>
      <c r="AI41" s="194"/>
      <c r="AJ41" s="25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</row>
    <row r="42" spans="1:240" ht="17.149999999999999" customHeight="1" x14ac:dyDescent="0.35">
      <c r="A42" s="61">
        <v>37</v>
      </c>
      <c r="B42" s="30"/>
      <c r="C42" s="30"/>
      <c r="D42" s="2" t="s">
        <v>1642</v>
      </c>
      <c r="E42" s="2">
        <f>LARGE(H42:Z42,1)+LARGE(H42:Z42,2)+LARGE(H42:Z42,3)+LARGE(H42:Z42,4)+LARGE(H42:Z42,5)+F42</f>
        <v>4</v>
      </c>
      <c r="F42" s="269"/>
      <c r="G42" s="30">
        <f>COUNT(H42:U42)</f>
        <v>1</v>
      </c>
      <c r="H42" s="31"/>
      <c r="I42" s="186">
        <v>4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22"/>
      <c r="AD42" s="187"/>
      <c r="AE42" s="23"/>
      <c r="AF42" s="24"/>
      <c r="AG42" s="194"/>
      <c r="AH42" s="194"/>
      <c r="AI42" s="194"/>
      <c r="AJ42" s="25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</row>
    <row r="43" spans="1:240" ht="17.149999999999999" customHeight="1" x14ac:dyDescent="0.35">
      <c r="A43" s="61">
        <v>38</v>
      </c>
      <c r="B43" s="30">
        <v>37</v>
      </c>
      <c r="C43" s="30">
        <f>B43-A43</f>
        <v>-1</v>
      </c>
      <c r="D43" s="18" t="s">
        <v>1033</v>
      </c>
      <c r="E43" s="2">
        <f>LARGE(H43:Z43,1)+LARGE(H43:Z43,2)+LARGE(H43:Z43,3)+LARGE(H43:Z43,4)+LARGE(H43:Z43,5)+F43</f>
        <v>3</v>
      </c>
      <c r="F43" s="268"/>
      <c r="G43" s="30">
        <f>COUNT(H43:U43)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>
        <v>3</v>
      </c>
      <c r="S43" s="186" t="s">
        <v>13</v>
      </c>
      <c r="T43" s="191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22"/>
      <c r="AD43" s="187"/>
      <c r="AE43" s="23"/>
      <c r="AF43" s="24"/>
      <c r="AG43" s="194"/>
      <c r="AH43" s="194"/>
      <c r="AI43" s="194"/>
      <c r="AJ43" s="25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</row>
    <row r="44" spans="1:240" ht="17.149999999999999" customHeight="1" x14ac:dyDescent="0.35">
      <c r="A44" s="61">
        <v>39</v>
      </c>
      <c r="B44" s="30">
        <v>38</v>
      </c>
      <c r="C44" s="30">
        <f>B44-A44</f>
        <v>-1</v>
      </c>
      <c r="D44" s="2" t="s">
        <v>1499</v>
      </c>
      <c r="E44" s="2">
        <f>LARGE(H44:Z44,1)+LARGE(H44:Z44,2)+LARGE(H44:Z44,3)+LARGE(H44:Z44,4)+LARGE(H44:Z44,5)+F44</f>
        <v>3</v>
      </c>
      <c r="F44" s="269"/>
      <c r="G44" s="30">
        <f>COUNT(H44:U44)</f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>
        <v>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22"/>
      <c r="AD44" s="187"/>
      <c r="AE44" s="23"/>
      <c r="AF44" s="24"/>
      <c r="AG44" s="194"/>
      <c r="AH44" s="194"/>
      <c r="AI44" s="194"/>
      <c r="AJ44" s="25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</row>
    <row r="45" spans="1:240" ht="17.149999999999999" customHeight="1" x14ac:dyDescent="0.35">
      <c r="A45" s="61">
        <v>40</v>
      </c>
      <c r="B45" s="30">
        <v>39</v>
      </c>
      <c r="C45" s="30">
        <f>B45-A45</f>
        <v>-1</v>
      </c>
      <c r="D45" s="2" t="s">
        <v>1525</v>
      </c>
      <c r="E45" s="2">
        <f>LARGE(H45:Z45,1)+LARGE(H45:Z45,2)+LARGE(H45:Z45,3)+LARGE(H45:Z45,4)+LARGE(H45:Z45,5)+F45</f>
        <v>3</v>
      </c>
      <c r="F45" s="269"/>
      <c r="G45" s="30">
        <f>COUNT(H45:U45)</f>
        <v>1</v>
      </c>
      <c r="H45" s="31"/>
      <c r="I45" s="186" t="s">
        <v>13</v>
      </c>
      <c r="J45" s="31" t="s">
        <v>13</v>
      </c>
      <c r="K45" s="186" t="s">
        <v>13</v>
      </c>
      <c r="L45" s="191">
        <v>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22"/>
      <c r="AD45" s="187"/>
      <c r="AE45" s="23"/>
      <c r="AF45" s="24"/>
      <c r="AG45" s="194"/>
      <c r="AH45" s="194"/>
      <c r="AI45" s="194"/>
      <c r="AJ45" s="25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</row>
    <row r="46" spans="1:240" ht="17.149999999999999" customHeight="1" x14ac:dyDescent="0.35">
      <c r="A46" s="61">
        <v>41</v>
      </c>
      <c r="B46" s="30">
        <v>40</v>
      </c>
      <c r="C46" s="30">
        <f>B46-A46</f>
        <v>-1</v>
      </c>
      <c r="D46" s="2" t="s">
        <v>837</v>
      </c>
      <c r="E46" s="2">
        <f>LARGE(H46:Z46,1)+LARGE(H46:Z46,2)+LARGE(H46:Z46,3)+LARGE(H46:Z46,4)+LARGE(H46:Z46,5)+F46</f>
        <v>2</v>
      </c>
      <c r="F46" s="269"/>
      <c r="G46" s="30">
        <f>COUNT(H46:U46)</f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>
        <v>2</v>
      </c>
      <c r="S46" s="186" t="s">
        <v>13</v>
      </c>
      <c r="T46" s="191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22"/>
      <c r="AD46" s="187"/>
      <c r="AE46" s="23"/>
      <c r="AF46" s="24"/>
      <c r="AG46" s="194"/>
      <c r="AH46" s="194"/>
      <c r="AI46" s="194"/>
      <c r="AJ46" s="25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</row>
    <row r="47" spans="1:240" ht="17.149999999999999" customHeight="1" x14ac:dyDescent="0.35">
      <c r="A47" s="61">
        <v>42</v>
      </c>
      <c r="B47" s="30">
        <v>41</v>
      </c>
      <c r="C47" s="30">
        <f>B47-A47</f>
        <v>-1</v>
      </c>
      <c r="D47" s="2" t="s">
        <v>805</v>
      </c>
      <c r="E47" s="2">
        <f>LARGE(H47:Z47,1)+LARGE(H47:Z47,2)+LARGE(H47:Z47,3)+LARGE(H47:Z47,4)+LARGE(H47:Z47,5)+F47</f>
        <v>2</v>
      </c>
      <c r="F47" s="269"/>
      <c r="G47" s="30">
        <f>COUNT(H47:U47)</f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>
        <v>2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22"/>
      <c r="AD47" s="187"/>
      <c r="AE47" s="23"/>
      <c r="AF47" s="24"/>
      <c r="AG47" s="194"/>
      <c r="AH47" s="194"/>
      <c r="AI47" s="194"/>
      <c r="AJ47" s="25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</row>
    <row r="48" spans="1:240" ht="17.149999999999999" customHeight="1" x14ac:dyDescent="0.35">
      <c r="A48" s="61">
        <v>43</v>
      </c>
      <c r="B48" s="30">
        <v>42</v>
      </c>
      <c r="C48" s="30">
        <f>B48-A48</f>
        <v>-1</v>
      </c>
      <c r="D48" s="18" t="s">
        <v>185</v>
      </c>
      <c r="E48" s="2">
        <f>LARGE(H48:Z48,1)+LARGE(H48:Z48,2)+LARGE(H48:Z48,3)+LARGE(H48:Z48,4)+LARGE(H48:Z48,5)+F48</f>
        <v>1</v>
      </c>
      <c r="F48" s="268"/>
      <c r="G48" s="30">
        <f>COUNT(H48:U48)</f>
        <v>1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>
        <v>1</v>
      </c>
      <c r="S48" s="186" t="s">
        <v>13</v>
      </c>
      <c r="T48" s="191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22"/>
      <c r="AD48" s="187"/>
      <c r="AE48" s="23"/>
      <c r="AF48" s="24"/>
      <c r="AG48" s="194"/>
      <c r="AH48" s="194"/>
      <c r="AI48" s="194"/>
      <c r="AJ48" s="25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</row>
    <row r="49" spans="1:240" ht="17.149999999999999" customHeight="1" x14ac:dyDescent="0.35">
      <c r="A49" s="61"/>
      <c r="B49" s="30"/>
      <c r="C49" s="30"/>
      <c r="D49" s="2"/>
      <c r="E49" s="2">
        <f t="shared" ref="E38:E69" si="0">LARGE(H49:Z49,1)+LARGE(H49:Z49,2)+LARGE(H49:Z49,3)+LARGE(H49:Z49,4)+LARGE(H49:Z49,5)+F49</f>
        <v>0</v>
      </c>
      <c r="F49" s="269"/>
      <c r="G49" s="30">
        <f t="shared" ref="G38:G69" si="1">COUNT(H49:U49)</f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22"/>
      <c r="AD49" s="187"/>
      <c r="AE49" s="23"/>
      <c r="AF49" s="24"/>
      <c r="AG49" s="194"/>
      <c r="AH49" s="194"/>
      <c r="AI49" s="194"/>
      <c r="AJ49" s="25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</row>
    <row r="50" spans="1:240" ht="17.149999999999999" customHeight="1" x14ac:dyDescent="0.35">
      <c r="A50" s="64"/>
      <c r="B50" s="2"/>
      <c r="C50" s="2"/>
      <c r="D50" s="2"/>
      <c r="E50" s="2">
        <f t="shared" si="0"/>
        <v>0</v>
      </c>
      <c r="F50" s="269"/>
      <c r="G50" s="30">
        <f t="shared" si="1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22"/>
      <c r="AD50" s="187"/>
      <c r="AE50" s="23"/>
      <c r="AF50" s="24"/>
      <c r="AG50" s="194"/>
      <c r="AH50" s="194"/>
      <c r="AI50" s="194"/>
      <c r="AJ50" s="25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</row>
    <row r="51" spans="1:240" ht="17.149999999999999" customHeight="1" x14ac:dyDescent="0.35">
      <c r="A51" s="64"/>
      <c r="B51" s="2"/>
      <c r="C51" s="2"/>
      <c r="D51" s="2"/>
      <c r="E51" s="2">
        <f t="shared" si="0"/>
        <v>0</v>
      </c>
      <c r="F51" s="269"/>
      <c r="G51" s="30">
        <f t="shared" si="1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22"/>
      <c r="AD51" s="187"/>
      <c r="AE51" s="23"/>
      <c r="AF51" s="24"/>
      <c r="AG51" s="194"/>
      <c r="AH51" s="194"/>
      <c r="AI51" s="194"/>
      <c r="AJ51" s="25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</row>
    <row r="52" spans="1:240" ht="17.149999999999999" customHeight="1" x14ac:dyDescent="0.35">
      <c r="A52" s="64"/>
      <c r="B52" s="2"/>
      <c r="C52" s="2"/>
      <c r="D52" s="2"/>
      <c r="E52" s="2">
        <f t="shared" si="0"/>
        <v>0</v>
      </c>
      <c r="F52" s="269"/>
      <c r="G52" s="30">
        <f t="shared" si="1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22"/>
      <c r="AD52" s="187"/>
      <c r="AE52" s="23"/>
      <c r="AF52" s="24"/>
      <c r="AG52" s="194"/>
      <c r="AH52" s="194"/>
      <c r="AI52" s="194"/>
      <c r="AJ52" s="25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</row>
    <row r="53" spans="1:240" ht="17.149999999999999" customHeight="1" x14ac:dyDescent="0.35">
      <c r="A53" s="64"/>
      <c r="B53" s="2"/>
      <c r="C53" s="2"/>
      <c r="D53" s="2"/>
      <c r="E53" s="2">
        <f t="shared" si="0"/>
        <v>0</v>
      </c>
      <c r="F53" s="269"/>
      <c r="G53" s="30">
        <f t="shared" si="1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22"/>
      <c r="AD53" s="187"/>
      <c r="AE53" s="23"/>
      <c r="AF53" s="24"/>
      <c r="AG53" s="194"/>
      <c r="AH53" s="194"/>
      <c r="AI53" s="194"/>
      <c r="AJ53" s="25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</row>
    <row r="54" spans="1:240" ht="17.149999999999999" customHeight="1" x14ac:dyDescent="0.35">
      <c r="A54" s="64"/>
      <c r="B54" s="2"/>
      <c r="C54" s="2"/>
      <c r="D54" s="2"/>
      <c r="E54" s="2">
        <f t="shared" si="0"/>
        <v>0</v>
      </c>
      <c r="F54" s="269"/>
      <c r="G54" s="30">
        <f t="shared" si="1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22"/>
      <c r="AD54" s="187"/>
      <c r="AE54" s="23"/>
      <c r="AF54" s="24"/>
      <c r="AG54" s="194"/>
      <c r="AH54" s="194"/>
      <c r="AI54" s="194"/>
      <c r="AJ54" s="25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</row>
    <row r="55" spans="1:240" ht="17.149999999999999" customHeight="1" x14ac:dyDescent="0.35">
      <c r="A55" s="41"/>
      <c r="B55" s="41"/>
      <c r="C55" s="41"/>
      <c r="D55" s="40"/>
      <c r="E55" s="40"/>
      <c r="F55" s="40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35"/>
      <c r="W55" s="35"/>
      <c r="X55" s="35"/>
      <c r="Y55" s="35"/>
      <c r="Z55" s="35"/>
      <c r="AA55" s="35"/>
      <c r="AB55" s="35"/>
      <c r="AC55" s="22"/>
      <c r="AD55" s="187"/>
      <c r="AE55" s="23"/>
      <c r="AF55" s="24"/>
      <c r="AG55" s="194"/>
      <c r="AH55" s="194"/>
      <c r="AI55" s="194"/>
      <c r="AJ55" s="25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</row>
    <row r="56" spans="1:240" ht="17.149999999999999" customHeight="1" x14ac:dyDescent="0.35">
      <c r="A56" s="21"/>
      <c r="B56" s="21"/>
      <c r="C56" s="21"/>
      <c r="D56" s="35"/>
      <c r="E56" s="42" t="s">
        <v>16</v>
      </c>
      <c r="F56" s="35">
        <f>SUM(F6:F54)</f>
        <v>400</v>
      </c>
      <c r="G56" s="35">
        <f>SUM(G6:G54)</f>
        <v>40</v>
      </c>
      <c r="H56" s="35">
        <f>SUM(H6:H54)</f>
        <v>0</v>
      </c>
      <c r="I56" s="35"/>
      <c r="J56" s="35"/>
      <c r="K56" s="35"/>
      <c r="L56" s="35"/>
      <c r="M56" s="35"/>
      <c r="N56" s="35"/>
      <c r="O56" s="35"/>
      <c r="P56" s="35"/>
      <c r="Q56" s="35"/>
      <c r="R56" s="35">
        <f t="shared" ref="R56:U56" si="2">SUM(R6:R54)</f>
        <v>78</v>
      </c>
      <c r="S56" s="35">
        <f t="shared" si="2"/>
        <v>13</v>
      </c>
      <c r="T56" s="35">
        <f t="shared" si="2"/>
        <v>10</v>
      </c>
      <c r="U56" s="35">
        <f t="shared" si="2"/>
        <v>5</v>
      </c>
      <c r="V56" s="35"/>
      <c r="W56" s="35"/>
      <c r="X56" s="35"/>
      <c r="Y56" s="35"/>
      <c r="Z56" s="35"/>
      <c r="AA56" s="35"/>
      <c r="AB56" s="35"/>
      <c r="AC56" s="22"/>
      <c r="AD56" s="187"/>
      <c r="AE56" s="23"/>
      <c r="AF56" s="24"/>
      <c r="AG56" s="194"/>
      <c r="AH56" s="194"/>
      <c r="AI56" s="194"/>
      <c r="AJ56" s="25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</row>
    <row r="57" spans="1:240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22"/>
      <c r="AD57" s="187"/>
      <c r="AE57" s="23"/>
      <c r="AF57" s="24"/>
      <c r="AG57" s="194"/>
      <c r="AH57" s="194"/>
      <c r="AI57" s="194"/>
      <c r="AJ57" s="25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</row>
    <row r="58" spans="1:240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22"/>
      <c r="AD58" s="187"/>
      <c r="AE58" s="23"/>
      <c r="AF58" s="24"/>
      <c r="AG58" s="194"/>
      <c r="AH58" s="194"/>
      <c r="AI58" s="194"/>
      <c r="AJ58" s="25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</row>
    <row r="59" spans="1:240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22"/>
      <c r="AD59" s="187"/>
      <c r="AE59" s="23"/>
      <c r="AF59" s="24"/>
      <c r="AG59" s="194"/>
      <c r="AH59" s="194"/>
      <c r="AI59" s="194"/>
      <c r="AJ59" s="25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</row>
    <row r="60" spans="1:240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22"/>
      <c r="AD60" s="187"/>
      <c r="AE60" s="23"/>
      <c r="AF60" s="24"/>
      <c r="AG60" s="194"/>
      <c r="AH60" s="194"/>
      <c r="AI60" s="194"/>
      <c r="AJ60" s="25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</row>
    <row r="61" spans="1:240" ht="17.149999999999999" customHeight="1" x14ac:dyDescent="0.35">
      <c r="A61" s="21"/>
      <c r="B61" s="21"/>
      <c r="C61" s="21"/>
      <c r="D61" s="35"/>
      <c r="E61" s="35"/>
      <c r="F61" s="35"/>
      <c r="G61" s="2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22"/>
      <c r="AD61" s="187"/>
      <c r="AE61" s="23"/>
      <c r="AF61" s="24"/>
      <c r="AG61" s="194"/>
      <c r="AH61" s="194"/>
      <c r="AI61" s="194"/>
      <c r="AJ61" s="25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</row>
    <row r="62" spans="1:240" ht="17.149999999999999" customHeight="1" x14ac:dyDescent="0.35">
      <c r="A62" s="21"/>
      <c r="B62" s="21"/>
      <c r="C62" s="21"/>
      <c r="D62" s="35"/>
      <c r="E62" s="35"/>
      <c r="F62" s="35"/>
      <c r="G62" s="2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22"/>
      <c r="AD62" s="187"/>
      <c r="AE62" s="23"/>
      <c r="AF62" s="24"/>
      <c r="AG62" s="194"/>
      <c r="AH62" s="194"/>
      <c r="AI62" s="194"/>
      <c r="AJ62" s="25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</row>
    <row r="63" spans="1:240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22"/>
      <c r="AD63" s="187"/>
      <c r="AE63" s="23"/>
      <c r="AF63" s="24"/>
      <c r="AG63" s="194"/>
      <c r="AH63" s="194"/>
      <c r="AI63" s="194"/>
      <c r="AJ63" s="25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</row>
    <row r="64" spans="1:240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22"/>
      <c r="AD64" s="187"/>
      <c r="AE64" s="23"/>
      <c r="AF64" s="24"/>
      <c r="AG64" s="194"/>
      <c r="AH64" s="194"/>
      <c r="AI64" s="194"/>
      <c r="AJ64" s="25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</row>
    <row r="65" spans="1:240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22"/>
      <c r="AD65" s="187"/>
      <c r="AE65" s="23"/>
      <c r="AF65" s="24"/>
      <c r="AG65" s="194"/>
      <c r="AH65" s="194"/>
      <c r="AI65" s="194"/>
      <c r="AJ65" s="25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</row>
    <row r="66" spans="1:240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43"/>
      <c r="AD66" s="44"/>
      <c r="AE66" s="45"/>
      <c r="AF66" s="46"/>
      <c r="AG66" s="47"/>
      <c r="AH66" s="47"/>
      <c r="AI66" s="47"/>
      <c r="AJ66" s="48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</row>
  </sheetData>
  <sortState ref="B6:AA48">
    <sortCondition descending="1" ref="E6:E48"/>
    <sortCondition ref="G6:G48"/>
  </sortState>
  <conditionalFormatting sqref="C6:C49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A45"/>
  <sheetViews>
    <sheetView showGridLines="0" workbookViewId="0">
      <selection activeCell="L10" sqref="L1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4" width="10.81640625" style="182" customWidth="1"/>
    <col min="15" max="19" width="10.81640625" style="178" hidden="1" customWidth="1"/>
    <col min="20" max="21" width="11.453125" style="178" customWidth="1"/>
    <col min="22" max="235" width="10.81640625" style="178" customWidth="1"/>
  </cols>
  <sheetData>
    <row r="1" spans="1:235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9">
        <v>45725</v>
      </c>
      <c r="J1" s="183">
        <v>45724</v>
      </c>
      <c r="K1" s="189">
        <v>45718</v>
      </c>
      <c r="L1" s="183">
        <v>45669</v>
      </c>
      <c r="M1" s="188">
        <v>45633</v>
      </c>
      <c r="N1" s="183">
        <v>45634</v>
      </c>
      <c r="O1" s="6"/>
      <c r="P1" s="7"/>
      <c r="Q1" s="7"/>
      <c r="R1" s="7"/>
      <c r="S1" s="8"/>
      <c r="T1" s="9"/>
      <c r="U1" s="9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</row>
    <row r="2" spans="1:23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31</v>
      </c>
      <c r="J2" s="184" t="s">
        <v>31</v>
      </c>
      <c r="K2" s="189" t="s">
        <v>1379</v>
      </c>
      <c r="L2" s="184" t="s">
        <v>253</v>
      </c>
      <c r="M2" s="189" t="s">
        <v>886</v>
      </c>
      <c r="N2" s="185" t="s">
        <v>31</v>
      </c>
      <c r="O2" s="19"/>
      <c r="P2" s="20"/>
      <c r="Q2" s="20"/>
      <c r="R2" s="20"/>
      <c r="S2" s="21"/>
      <c r="T2" s="9"/>
      <c r="U2" s="9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</row>
    <row r="3" spans="1:23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1496</v>
      </c>
      <c r="J3" s="185" t="s">
        <v>32</v>
      </c>
      <c r="K3" s="190" t="s">
        <v>251</v>
      </c>
      <c r="L3" s="185" t="s">
        <v>413</v>
      </c>
      <c r="M3" s="190" t="s">
        <v>51</v>
      </c>
      <c r="N3" s="185" t="s">
        <v>32</v>
      </c>
      <c r="O3" s="27"/>
      <c r="P3" s="21"/>
      <c r="Q3" s="21"/>
      <c r="R3" s="21"/>
      <c r="S3" s="21"/>
      <c r="T3" s="9"/>
      <c r="U3" s="9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</row>
    <row r="4" spans="1:235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190" t="s">
        <v>1016</v>
      </c>
      <c r="J4" s="185" t="s">
        <v>1016</v>
      </c>
      <c r="K4" s="190" t="s">
        <v>1299</v>
      </c>
      <c r="L4" s="185" t="s">
        <v>1034</v>
      </c>
      <c r="M4" s="190" t="s">
        <v>1016</v>
      </c>
      <c r="N4" s="185" t="s">
        <v>1016</v>
      </c>
      <c r="O4" s="27"/>
      <c r="P4" s="21"/>
      <c r="Q4" s="21"/>
      <c r="R4" s="21"/>
      <c r="S4" s="21"/>
      <c r="T4" s="9"/>
      <c r="U4" s="9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</row>
    <row r="5" spans="1:235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19</v>
      </c>
      <c r="M5" s="190">
        <v>3</v>
      </c>
      <c r="N5" s="185">
        <v>1</v>
      </c>
      <c r="O5" s="28"/>
      <c r="P5" s="29"/>
      <c r="Q5" s="29"/>
      <c r="R5" s="29"/>
      <c r="S5" s="29"/>
      <c r="T5" s="9"/>
      <c r="U5" s="9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</row>
    <row r="6" spans="1:235" ht="17.149999999999999" customHeight="1" x14ac:dyDescent="0.35">
      <c r="A6" s="30">
        <v>1</v>
      </c>
      <c r="B6" s="30">
        <v>1</v>
      </c>
      <c r="C6" s="30">
        <f t="shared" ref="C6:C7" si="0">B6-A6</f>
        <v>0</v>
      </c>
      <c r="D6" s="82" t="s">
        <v>1292</v>
      </c>
      <c r="E6" s="2">
        <f t="shared" ref="E6:E35" si="1">LARGE(H6:S6,1)+LARGE(H6:S6,2)+LARGE(H6:S6,3)+LARGE(H6:S6,4)+LARGE(H6:S6,5)+F6</f>
        <v>20</v>
      </c>
      <c r="F6" s="269">
        <v>20</v>
      </c>
      <c r="G6" s="30">
        <f t="shared" ref="G6:G35" si="2">COUNT(H6:N6)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</row>
    <row r="7" spans="1:235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1293</v>
      </c>
      <c r="E7" s="2">
        <f t="shared" si="1"/>
        <v>20</v>
      </c>
      <c r="F7" s="269">
        <v>20</v>
      </c>
      <c r="G7" s="30">
        <f t="shared" si="2"/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</row>
    <row r="8" spans="1:235" ht="17.149999999999999" customHeight="1" x14ac:dyDescent="0.35">
      <c r="A8" s="30">
        <v>3</v>
      </c>
      <c r="B8" s="30">
        <v>3</v>
      </c>
      <c r="C8" s="30">
        <f t="shared" ref="C8:C22" si="3">B8-A8</f>
        <v>0</v>
      </c>
      <c r="D8" s="82" t="s">
        <v>1294</v>
      </c>
      <c r="E8" s="2">
        <f t="shared" si="1"/>
        <v>20</v>
      </c>
      <c r="F8" s="269">
        <v>20</v>
      </c>
      <c r="G8" s="30">
        <f t="shared" si="2"/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</row>
    <row r="9" spans="1:235" ht="17.149999999999999" customHeight="1" x14ac:dyDescent="0.35">
      <c r="A9" s="30">
        <v>4</v>
      </c>
      <c r="B9" s="30">
        <v>4</v>
      </c>
      <c r="C9" s="30">
        <f t="shared" si="3"/>
        <v>0</v>
      </c>
      <c r="D9" s="82" t="s">
        <v>1035</v>
      </c>
      <c r="E9" s="2">
        <f t="shared" si="1"/>
        <v>12</v>
      </c>
      <c r="F9" s="269"/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>
        <v>12</v>
      </c>
      <c r="M9" s="191" t="s">
        <v>13</v>
      </c>
      <c r="N9" s="186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</row>
    <row r="10" spans="1:235" ht="17.149999999999999" customHeight="1" x14ac:dyDescent="0.35">
      <c r="A10" s="30">
        <v>5</v>
      </c>
      <c r="B10" s="30">
        <v>5</v>
      </c>
      <c r="C10" s="30">
        <f t="shared" si="3"/>
        <v>0</v>
      </c>
      <c r="D10" s="82" t="s">
        <v>354</v>
      </c>
      <c r="E10" s="2">
        <f t="shared" si="1"/>
        <v>12</v>
      </c>
      <c r="F10" s="268"/>
      <c r="G10" s="30">
        <f t="shared" si="2"/>
        <v>3</v>
      </c>
      <c r="H10" s="31"/>
      <c r="I10" s="191">
        <v>3</v>
      </c>
      <c r="J10" s="186" t="s">
        <v>13</v>
      </c>
      <c r="K10" s="191" t="s">
        <v>13</v>
      </c>
      <c r="L10" s="186">
        <v>6</v>
      </c>
      <c r="M10" s="191" t="s">
        <v>13</v>
      </c>
      <c r="N10" s="186">
        <v>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</row>
    <row r="11" spans="1:235" ht="17.149999999999999" customHeight="1" x14ac:dyDescent="0.35">
      <c r="A11" s="30">
        <v>6</v>
      </c>
      <c r="B11" s="30">
        <v>6</v>
      </c>
      <c r="C11" s="30">
        <f t="shared" si="3"/>
        <v>0</v>
      </c>
      <c r="D11" s="82" t="s">
        <v>241</v>
      </c>
      <c r="E11" s="2">
        <f t="shared" si="1"/>
        <v>10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>
        <v>10</v>
      </c>
      <c r="M11" s="191" t="s">
        <v>13</v>
      </c>
      <c r="N11" s="186" t="s">
        <v>13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</row>
    <row r="12" spans="1:235" ht="17.149999999999999" customHeight="1" x14ac:dyDescent="0.35">
      <c r="A12" s="30">
        <v>7</v>
      </c>
      <c r="B12" s="30">
        <v>7</v>
      </c>
      <c r="C12" s="30">
        <f t="shared" si="3"/>
        <v>0</v>
      </c>
      <c r="D12" s="82" t="s">
        <v>1383</v>
      </c>
      <c r="E12" s="2">
        <f t="shared" si="1"/>
        <v>10</v>
      </c>
      <c r="F12" s="269"/>
      <c r="G12" s="30">
        <f t="shared" si="2"/>
        <v>1</v>
      </c>
      <c r="H12" s="31"/>
      <c r="I12" s="191" t="s">
        <v>13</v>
      </c>
      <c r="J12" s="186" t="s">
        <v>13</v>
      </c>
      <c r="K12" s="191">
        <v>10</v>
      </c>
      <c r="L12" s="186" t="s">
        <v>13</v>
      </c>
      <c r="M12" s="191" t="s">
        <v>13</v>
      </c>
      <c r="N12" s="186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</row>
    <row r="13" spans="1:235" ht="17.149999999999999" customHeight="1" x14ac:dyDescent="0.35">
      <c r="A13" s="30">
        <v>8</v>
      </c>
      <c r="B13" s="30">
        <v>8</v>
      </c>
      <c r="C13" s="30">
        <f t="shared" si="3"/>
        <v>0</v>
      </c>
      <c r="D13" s="82" t="s">
        <v>419</v>
      </c>
      <c r="E13" s="2">
        <f t="shared" si="1"/>
        <v>8</v>
      </c>
      <c r="F13" s="269"/>
      <c r="G13" s="30">
        <f t="shared" si="2"/>
        <v>1</v>
      </c>
      <c r="H13" s="31"/>
      <c r="I13" s="191" t="s">
        <v>13</v>
      </c>
      <c r="J13" s="186" t="s">
        <v>13</v>
      </c>
      <c r="K13" s="191" t="s">
        <v>13</v>
      </c>
      <c r="L13" s="186">
        <v>8</v>
      </c>
      <c r="M13" s="191" t="s">
        <v>13</v>
      </c>
      <c r="N13" s="186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</row>
    <row r="14" spans="1:235" ht="17.149999999999999" customHeight="1" x14ac:dyDescent="0.35">
      <c r="A14" s="30">
        <v>9</v>
      </c>
      <c r="B14" s="30">
        <v>9</v>
      </c>
      <c r="C14" s="30">
        <f t="shared" si="3"/>
        <v>0</v>
      </c>
      <c r="D14" s="82" t="s">
        <v>1384</v>
      </c>
      <c r="E14" s="2">
        <f t="shared" si="1"/>
        <v>8</v>
      </c>
      <c r="F14" s="269"/>
      <c r="G14" s="30">
        <f t="shared" si="2"/>
        <v>1</v>
      </c>
      <c r="H14" s="31"/>
      <c r="I14" s="191" t="s">
        <v>13</v>
      </c>
      <c r="J14" s="186" t="s">
        <v>13</v>
      </c>
      <c r="K14" s="191">
        <v>8</v>
      </c>
      <c r="L14" s="186" t="s">
        <v>13</v>
      </c>
      <c r="M14" s="191" t="s">
        <v>13</v>
      </c>
      <c r="N14" s="186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</row>
    <row r="15" spans="1:235" ht="17.149999999999999" customHeight="1" x14ac:dyDescent="0.35">
      <c r="A15" s="30">
        <v>10</v>
      </c>
      <c r="B15" s="30">
        <v>10</v>
      </c>
      <c r="C15" s="30">
        <f t="shared" si="3"/>
        <v>0</v>
      </c>
      <c r="D15" s="82" t="s">
        <v>896</v>
      </c>
      <c r="E15" s="2">
        <f t="shared" si="1"/>
        <v>6</v>
      </c>
      <c r="F15" s="269"/>
      <c r="G15" s="30">
        <f t="shared" si="2"/>
        <v>1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>
        <v>6</v>
      </c>
      <c r="N15" s="186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</row>
    <row r="16" spans="1:235" ht="17.149999999999999" customHeight="1" x14ac:dyDescent="0.35">
      <c r="A16" s="30">
        <v>11</v>
      </c>
      <c r="B16" s="30">
        <v>11</v>
      </c>
      <c r="C16" s="30">
        <f t="shared" si="3"/>
        <v>0</v>
      </c>
      <c r="D16" s="82" t="s">
        <v>897</v>
      </c>
      <c r="E16" s="2">
        <f t="shared" si="1"/>
        <v>4</v>
      </c>
      <c r="F16" s="269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>
        <v>4</v>
      </c>
      <c r="N16" s="186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</row>
    <row r="17" spans="1:235" ht="17.149999999999999" customHeight="1" x14ac:dyDescent="0.35">
      <c r="A17" s="30">
        <v>12</v>
      </c>
      <c r="B17" s="30">
        <v>12</v>
      </c>
      <c r="C17" s="30">
        <f t="shared" si="3"/>
        <v>0</v>
      </c>
      <c r="D17" s="82" t="s">
        <v>1036</v>
      </c>
      <c r="E17" s="2">
        <f t="shared" si="1"/>
        <v>4</v>
      </c>
      <c r="F17" s="26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>
        <v>4</v>
      </c>
      <c r="M17" s="191" t="s">
        <v>13</v>
      </c>
      <c r="N17" s="186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</row>
    <row r="18" spans="1:235" ht="17.149999999999999" customHeight="1" x14ac:dyDescent="0.35">
      <c r="A18" s="30">
        <v>13</v>
      </c>
      <c r="B18" s="30">
        <v>13</v>
      </c>
      <c r="C18" s="30">
        <f t="shared" si="3"/>
        <v>0</v>
      </c>
      <c r="D18" s="82" t="s">
        <v>898</v>
      </c>
      <c r="E18" s="2">
        <f t="shared" si="1"/>
        <v>3</v>
      </c>
      <c r="F18" s="269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>
        <v>3</v>
      </c>
      <c r="N18" s="186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</row>
    <row r="19" spans="1:235" ht="17.149999999999999" customHeight="1" x14ac:dyDescent="0.35">
      <c r="A19" s="30">
        <v>14</v>
      </c>
      <c r="B19" s="30">
        <v>14</v>
      </c>
      <c r="C19" s="30">
        <f t="shared" si="3"/>
        <v>0</v>
      </c>
      <c r="D19" s="82" t="s">
        <v>1037</v>
      </c>
      <c r="E19" s="2">
        <f t="shared" si="1"/>
        <v>3</v>
      </c>
      <c r="F19" s="26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>
        <v>3</v>
      </c>
      <c r="M19" s="191" t="s">
        <v>13</v>
      </c>
      <c r="N19" s="186" t="s">
        <v>13</v>
      </c>
      <c r="O19" s="36">
        <v>0</v>
      </c>
      <c r="P19" s="37">
        <v>0</v>
      </c>
      <c r="Q19" s="37">
        <v>0</v>
      </c>
      <c r="R19" s="37">
        <v>0</v>
      </c>
      <c r="S19" s="37">
        <v>0</v>
      </c>
      <c r="T19" s="35"/>
      <c r="U19" s="35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</row>
    <row r="20" spans="1:235" ht="17.149999999999999" customHeight="1" x14ac:dyDescent="0.35">
      <c r="A20" s="30">
        <v>15</v>
      </c>
      <c r="B20" s="30">
        <v>15</v>
      </c>
      <c r="C20" s="30">
        <f t="shared" si="3"/>
        <v>0</v>
      </c>
      <c r="D20" s="82" t="s">
        <v>666</v>
      </c>
      <c r="E20" s="2">
        <f t="shared" si="1"/>
        <v>3</v>
      </c>
      <c r="F20" s="269"/>
      <c r="G20" s="30">
        <f t="shared" si="2"/>
        <v>1</v>
      </c>
      <c r="H20" s="31"/>
      <c r="I20" s="191" t="s">
        <v>13</v>
      </c>
      <c r="J20" s="186">
        <v>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36">
        <v>0</v>
      </c>
      <c r="P20" s="37">
        <v>0</v>
      </c>
      <c r="Q20" s="37">
        <v>0</v>
      </c>
      <c r="R20" s="37">
        <v>0</v>
      </c>
      <c r="S20" s="37">
        <v>0</v>
      </c>
      <c r="T20" s="35"/>
      <c r="U20" s="35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</row>
    <row r="21" spans="1:235" ht="17.149999999999999" customHeight="1" x14ac:dyDescent="0.35">
      <c r="A21" s="30">
        <v>16</v>
      </c>
      <c r="B21" s="30">
        <v>16</v>
      </c>
      <c r="C21" s="30">
        <f t="shared" si="3"/>
        <v>0</v>
      </c>
      <c r="D21" s="82" t="s">
        <v>1038</v>
      </c>
      <c r="E21" s="2">
        <f t="shared" si="1"/>
        <v>2</v>
      </c>
      <c r="F21" s="26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>
        <v>2</v>
      </c>
      <c r="M21" s="191" t="s">
        <v>13</v>
      </c>
      <c r="N21" s="186" t="s">
        <v>13</v>
      </c>
      <c r="O21" s="36">
        <v>0</v>
      </c>
      <c r="P21" s="37">
        <v>0</v>
      </c>
      <c r="Q21" s="37">
        <v>0</v>
      </c>
      <c r="R21" s="37">
        <v>0</v>
      </c>
      <c r="S21" s="37">
        <v>0</v>
      </c>
      <c r="T21" s="35"/>
      <c r="U21" s="35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</row>
    <row r="22" spans="1:235" ht="17.149999999999999" customHeight="1" x14ac:dyDescent="0.35">
      <c r="A22" s="30">
        <v>17</v>
      </c>
      <c r="B22" s="30">
        <v>17</v>
      </c>
      <c r="C22" s="30">
        <f t="shared" si="3"/>
        <v>0</v>
      </c>
      <c r="D22" s="82" t="s">
        <v>1039</v>
      </c>
      <c r="E22" s="2">
        <f t="shared" si="1"/>
        <v>1</v>
      </c>
      <c r="F22" s="268"/>
      <c r="G22" s="30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>
        <v>1</v>
      </c>
      <c r="M22" s="191" t="s">
        <v>13</v>
      </c>
      <c r="N22" s="186" t="s">
        <v>13</v>
      </c>
      <c r="O22" s="36">
        <v>0</v>
      </c>
      <c r="P22" s="37">
        <v>0</v>
      </c>
      <c r="Q22" s="37">
        <v>0</v>
      </c>
      <c r="R22" s="37">
        <v>0</v>
      </c>
      <c r="S22" s="37">
        <v>0</v>
      </c>
      <c r="T22" s="35"/>
      <c r="U22" s="35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</row>
    <row r="23" spans="1:235" ht="17.149999999999999" customHeight="1" x14ac:dyDescent="0.35">
      <c r="A23" s="30"/>
      <c r="B23" s="30"/>
      <c r="C23" s="30"/>
      <c r="D23" s="82"/>
      <c r="E23" s="2">
        <f t="shared" si="1"/>
        <v>0</v>
      </c>
      <c r="F23" s="269"/>
      <c r="G23" s="30">
        <f t="shared" si="2"/>
        <v>0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6">
        <v>0</v>
      </c>
      <c r="P23" s="37">
        <v>0</v>
      </c>
      <c r="Q23" s="37">
        <v>0</v>
      </c>
      <c r="R23" s="37">
        <v>0</v>
      </c>
      <c r="S23" s="37">
        <v>0</v>
      </c>
      <c r="T23" s="35"/>
      <c r="U23" s="35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</row>
    <row r="24" spans="1:235" ht="17.149999999999999" customHeight="1" x14ac:dyDescent="0.35">
      <c r="A24" s="30"/>
      <c r="B24" s="30"/>
      <c r="C24" s="30"/>
      <c r="D24" s="82"/>
      <c r="E24" s="2">
        <f t="shared" si="1"/>
        <v>0</v>
      </c>
      <c r="F24" s="269"/>
      <c r="G24" s="30">
        <f t="shared" si="2"/>
        <v>0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6">
        <v>0</v>
      </c>
      <c r="P24" s="37">
        <v>0</v>
      </c>
      <c r="Q24" s="37">
        <v>0</v>
      </c>
      <c r="R24" s="37">
        <v>0</v>
      </c>
      <c r="S24" s="37">
        <v>0</v>
      </c>
      <c r="T24" s="35"/>
      <c r="U24" s="35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</row>
    <row r="25" spans="1:235" ht="17.149999999999999" customHeight="1" x14ac:dyDescent="0.35">
      <c r="A25" s="30"/>
      <c r="B25" s="30"/>
      <c r="C25" s="30"/>
      <c r="D25" s="82"/>
      <c r="E25" s="2">
        <f t="shared" si="1"/>
        <v>0</v>
      </c>
      <c r="F25" s="269"/>
      <c r="G25" s="30">
        <f t="shared" si="2"/>
        <v>0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6">
        <v>0</v>
      </c>
      <c r="P25" s="37">
        <v>0</v>
      </c>
      <c r="Q25" s="37">
        <v>0</v>
      </c>
      <c r="R25" s="37">
        <v>0</v>
      </c>
      <c r="S25" s="37">
        <v>0</v>
      </c>
      <c r="T25" s="35"/>
      <c r="U25" s="35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</row>
    <row r="26" spans="1:235" ht="17.149999999999999" customHeight="1" x14ac:dyDescent="0.35">
      <c r="A26" s="30"/>
      <c r="B26" s="30"/>
      <c r="C26" s="30"/>
      <c r="D26" s="82"/>
      <c r="E26" s="2">
        <f t="shared" si="1"/>
        <v>0</v>
      </c>
      <c r="F26" s="269"/>
      <c r="G26" s="30">
        <f t="shared" si="2"/>
        <v>0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6">
        <v>0</v>
      </c>
      <c r="P26" s="37">
        <v>0</v>
      </c>
      <c r="Q26" s="37">
        <v>0</v>
      </c>
      <c r="R26" s="37">
        <v>0</v>
      </c>
      <c r="S26" s="37">
        <v>0</v>
      </c>
      <c r="T26" s="35"/>
      <c r="U26" s="35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</row>
    <row r="27" spans="1:235" ht="17.149999999999999" customHeight="1" x14ac:dyDescent="0.35">
      <c r="A27" s="30"/>
      <c r="B27" s="30"/>
      <c r="C27" s="30"/>
      <c r="D27" s="82"/>
      <c r="E27" s="2">
        <f t="shared" si="1"/>
        <v>0</v>
      </c>
      <c r="F27" s="269"/>
      <c r="G27" s="30">
        <f t="shared" si="2"/>
        <v>0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6">
        <v>0</v>
      </c>
      <c r="P27" s="37">
        <v>0</v>
      </c>
      <c r="Q27" s="37">
        <v>0</v>
      </c>
      <c r="R27" s="37">
        <v>0</v>
      </c>
      <c r="S27" s="37">
        <v>0</v>
      </c>
      <c r="T27" s="35"/>
      <c r="U27" s="35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</row>
    <row r="28" spans="1:235" ht="17.149999999999999" customHeight="1" x14ac:dyDescent="0.35">
      <c r="A28" s="30"/>
      <c r="B28" s="30"/>
      <c r="C28" s="30"/>
      <c r="D28" s="82"/>
      <c r="E28" s="2">
        <f t="shared" si="1"/>
        <v>0</v>
      </c>
      <c r="F28" s="269"/>
      <c r="G28" s="30">
        <f t="shared" si="2"/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5"/>
      <c r="U28" s="35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</row>
    <row r="29" spans="1:235" ht="17.149999999999999" customHeight="1" x14ac:dyDescent="0.35">
      <c r="A29" s="30"/>
      <c r="B29" s="30"/>
      <c r="C29" s="30"/>
      <c r="D29" s="82"/>
      <c r="E29" s="2">
        <f t="shared" si="1"/>
        <v>0</v>
      </c>
      <c r="F29" s="269"/>
      <c r="G29" s="30">
        <f t="shared" si="2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6">
        <v>0</v>
      </c>
      <c r="P29" s="37">
        <v>0</v>
      </c>
      <c r="Q29" s="37">
        <v>0</v>
      </c>
      <c r="R29" s="37">
        <v>0</v>
      </c>
      <c r="S29" s="37">
        <v>0</v>
      </c>
      <c r="T29" s="35"/>
      <c r="U29" s="35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</row>
    <row r="30" spans="1:235" ht="17.149999999999999" customHeight="1" x14ac:dyDescent="0.35">
      <c r="A30" s="30"/>
      <c r="B30" s="30"/>
      <c r="C30" s="30"/>
      <c r="D30" s="82"/>
      <c r="E30" s="2">
        <f t="shared" si="1"/>
        <v>0</v>
      </c>
      <c r="F30" s="269"/>
      <c r="G30" s="30">
        <f t="shared" si="2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6">
        <v>0</v>
      </c>
      <c r="P30" s="37">
        <v>0</v>
      </c>
      <c r="Q30" s="37">
        <v>0</v>
      </c>
      <c r="R30" s="37">
        <v>0</v>
      </c>
      <c r="S30" s="37">
        <v>0</v>
      </c>
      <c r="T30" s="35"/>
      <c r="U30" s="35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</row>
    <row r="31" spans="1:235" ht="17.149999999999999" customHeight="1" x14ac:dyDescent="0.35">
      <c r="A31" s="30"/>
      <c r="B31" s="30"/>
      <c r="C31" s="30"/>
      <c r="D31" s="82"/>
      <c r="E31" s="2">
        <f t="shared" si="1"/>
        <v>0</v>
      </c>
      <c r="F31" s="269"/>
      <c r="G31" s="30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6">
        <v>0</v>
      </c>
      <c r="P31" s="37">
        <v>0</v>
      </c>
      <c r="Q31" s="37">
        <v>0</v>
      </c>
      <c r="R31" s="37">
        <v>0</v>
      </c>
      <c r="S31" s="37">
        <v>0</v>
      </c>
      <c r="T31" s="35"/>
      <c r="U31" s="35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</row>
    <row r="32" spans="1:235" ht="17.149999999999999" customHeight="1" x14ac:dyDescent="0.35">
      <c r="A32" s="30"/>
      <c r="B32" s="30"/>
      <c r="C32" s="30"/>
      <c r="D32" s="82"/>
      <c r="E32" s="2">
        <f t="shared" si="1"/>
        <v>0</v>
      </c>
      <c r="F32" s="269"/>
      <c r="G32" s="30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6">
        <v>0</v>
      </c>
      <c r="P32" s="37">
        <v>0</v>
      </c>
      <c r="Q32" s="37">
        <v>0</v>
      </c>
      <c r="R32" s="37">
        <v>0</v>
      </c>
      <c r="S32" s="37">
        <v>0</v>
      </c>
      <c r="T32" s="35"/>
      <c r="U32" s="35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</row>
    <row r="33" spans="1:235" ht="17.149999999999999" customHeight="1" x14ac:dyDescent="0.35">
      <c r="A33" s="30"/>
      <c r="B33" s="30"/>
      <c r="C33" s="30"/>
      <c r="D33" s="82"/>
      <c r="E33" s="2">
        <f t="shared" si="1"/>
        <v>0</v>
      </c>
      <c r="F33" s="269"/>
      <c r="G33" s="30">
        <f t="shared" si="2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36">
        <v>0</v>
      </c>
      <c r="P33" s="37">
        <v>0</v>
      </c>
      <c r="Q33" s="37">
        <v>0</v>
      </c>
      <c r="R33" s="37">
        <v>0</v>
      </c>
      <c r="S33" s="37">
        <v>0</v>
      </c>
      <c r="T33" s="35"/>
      <c r="U33" s="35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</row>
    <row r="34" spans="1:235" ht="17.149999999999999" customHeight="1" x14ac:dyDescent="0.35">
      <c r="A34" s="30"/>
      <c r="B34" s="30"/>
      <c r="C34" s="30"/>
      <c r="D34" s="82"/>
      <c r="E34" s="2">
        <f t="shared" si="1"/>
        <v>0</v>
      </c>
      <c r="F34" s="268"/>
      <c r="G34" s="30">
        <f t="shared" si="2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36">
        <v>0</v>
      </c>
      <c r="P34" s="37">
        <v>0</v>
      </c>
      <c r="Q34" s="37">
        <v>0</v>
      </c>
      <c r="R34" s="37">
        <v>0</v>
      </c>
      <c r="S34" s="37">
        <v>0</v>
      </c>
      <c r="T34" s="35"/>
      <c r="U34" s="35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</row>
    <row r="35" spans="1:235" ht="17.149999999999999" customHeight="1" x14ac:dyDescent="0.35">
      <c r="A35" s="38"/>
      <c r="B35" s="2"/>
      <c r="C35" s="2"/>
      <c r="D35" s="2"/>
      <c r="E35" s="2">
        <f t="shared" si="1"/>
        <v>0</v>
      </c>
      <c r="F35" s="269"/>
      <c r="G35" s="30">
        <f t="shared" si="2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36">
        <v>0</v>
      </c>
      <c r="P35" s="37">
        <v>0</v>
      </c>
      <c r="Q35" s="37">
        <v>0</v>
      </c>
      <c r="R35" s="37">
        <v>0</v>
      </c>
      <c r="S35" s="37">
        <v>0</v>
      </c>
      <c r="T35" s="35"/>
      <c r="U35" s="35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</row>
    <row r="36" spans="1:235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</row>
    <row r="37" spans="1:235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>
        <f t="shared" ref="L37:S37" si="4">SUM(L6:L35)</f>
        <v>46</v>
      </c>
      <c r="M37" s="35">
        <f t="shared" si="4"/>
        <v>13</v>
      </c>
      <c r="N37" s="35">
        <f t="shared" si="4"/>
        <v>3</v>
      </c>
      <c r="O37" s="35">
        <f t="shared" si="4"/>
        <v>0</v>
      </c>
      <c r="P37" s="35">
        <f t="shared" si="4"/>
        <v>0</v>
      </c>
      <c r="Q37" s="35">
        <f t="shared" si="4"/>
        <v>0</v>
      </c>
      <c r="R37" s="35">
        <f t="shared" si="4"/>
        <v>0</v>
      </c>
      <c r="S37" s="35">
        <f t="shared" si="4"/>
        <v>0</v>
      </c>
      <c r="T37" s="35"/>
      <c r="U37" s="35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</row>
    <row r="38" spans="1:235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</row>
    <row r="39" spans="1:235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</row>
    <row r="40" spans="1:235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</row>
    <row r="41" spans="1:235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</row>
    <row r="42" spans="1:235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</row>
    <row r="43" spans="1:235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</row>
    <row r="44" spans="1:235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</row>
    <row r="45" spans="1:235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</row>
  </sheetData>
  <sortState ref="B6:T52">
    <sortCondition descending="1" ref="E6:E52"/>
    <sortCondition ref="G6:G52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46"/>
  <sheetViews>
    <sheetView showGridLines="0" topLeftCell="A2" workbookViewId="0">
      <selection activeCell="D14" sqref="D14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7" width="10.81640625" style="182" customWidth="1"/>
    <col min="18" max="22" width="10.81640625" style="179" hidden="1" customWidth="1"/>
    <col min="23" max="24" width="11.453125" style="179" customWidth="1"/>
    <col min="25" max="254" width="10.81640625" style="179" customWidth="1"/>
  </cols>
  <sheetData>
    <row r="1" spans="1:247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5">
        <v>45753</v>
      </c>
      <c r="J1" s="184">
        <v>45752</v>
      </c>
      <c r="K1" s="189">
        <v>45725</v>
      </c>
      <c r="L1" s="183">
        <v>45725</v>
      </c>
      <c r="M1" s="188">
        <v>45724</v>
      </c>
      <c r="N1" s="184">
        <v>45718</v>
      </c>
      <c r="O1" s="188">
        <v>45669</v>
      </c>
      <c r="P1" s="183">
        <v>45633</v>
      </c>
      <c r="Q1" s="5">
        <v>45627</v>
      </c>
      <c r="R1" s="67"/>
      <c r="S1" s="68"/>
      <c r="T1" s="68"/>
      <c r="U1" s="68"/>
      <c r="V1" s="6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1610</v>
      </c>
      <c r="J2" s="184" t="s">
        <v>218</v>
      </c>
      <c r="K2" s="189" t="s">
        <v>31</v>
      </c>
      <c r="L2" s="184" t="s">
        <v>31</v>
      </c>
      <c r="M2" s="189" t="s">
        <v>31</v>
      </c>
      <c r="N2" s="184" t="s">
        <v>1379</v>
      </c>
      <c r="O2" s="189" t="s">
        <v>253</v>
      </c>
      <c r="P2" s="184" t="s">
        <v>886</v>
      </c>
      <c r="Q2" s="2" t="s">
        <v>927</v>
      </c>
      <c r="R2" s="70"/>
      <c r="S2" s="71"/>
      <c r="T2" s="71"/>
      <c r="U2" s="71"/>
      <c r="V2" s="62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321</v>
      </c>
      <c r="J3" s="185" t="s">
        <v>32</v>
      </c>
      <c r="K3" s="190">
        <v>33</v>
      </c>
      <c r="L3" s="185" t="s">
        <v>413</v>
      </c>
      <c r="M3" s="190" t="s">
        <v>32</v>
      </c>
      <c r="N3" s="185" t="s">
        <v>251</v>
      </c>
      <c r="O3" s="190" t="s">
        <v>413</v>
      </c>
      <c r="P3" s="185" t="s">
        <v>51</v>
      </c>
      <c r="Q3" s="2" t="s">
        <v>32</v>
      </c>
      <c r="R3" s="72"/>
      <c r="S3" s="62"/>
      <c r="T3" s="62"/>
      <c r="U3" s="62"/>
      <c r="V3" s="62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2" t="s">
        <v>1016</v>
      </c>
      <c r="J4" s="185" t="s">
        <v>1299</v>
      </c>
      <c r="K4" s="190" t="s">
        <v>1016</v>
      </c>
      <c r="L4" s="185" t="s">
        <v>1016</v>
      </c>
      <c r="M4" s="190" t="s">
        <v>1016</v>
      </c>
      <c r="N4" s="185" t="s">
        <v>1299</v>
      </c>
      <c r="O4" s="190" t="s">
        <v>1016</v>
      </c>
      <c r="P4" s="185" t="s">
        <v>1016</v>
      </c>
      <c r="Q4" s="2" t="s">
        <v>1299</v>
      </c>
      <c r="R4" s="72"/>
      <c r="S4" s="62"/>
      <c r="T4" s="62"/>
      <c r="U4" s="62"/>
      <c r="V4" s="62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2">
        <v>1</v>
      </c>
      <c r="J5" s="185">
        <v>1</v>
      </c>
      <c r="K5" s="190">
        <v>1</v>
      </c>
      <c r="L5" s="185">
        <v>1</v>
      </c>
      <c r="M5" s="190">
        <v>3</v>
      </c>
      <c r="N5" s="185">
        <v>2</v>
      </c>
      <c r="O5" s="190">
        <v>5</v>
      </c>
      <c r="P5" s="185">
        <v>1</v>
      </c>
      <c r="Q5" s="2">
        <v>1</v>
      </c>
      <c r="R5" s="73"/>
      <c r="S5" s="74"/>
      <c r="T5" s="74"/>
      <c r="U5" s="74"/>
      <c r="V5" s="74"/>
      <c r="W5" s="35"/>
      <c r="X5" s="35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190</v>
      </c>
      <c r="E6" s="2">
        <f t="shared" ref="E6:E34" si="0">LARGE(H6:V6,1)+LARGE(H6:V6,2)+LARGE(H6:V6,3)+LARGE(H6:V6,4)+LARGE(H6:V6,5)+F6</f>
        <v>36</v>
      </c>
      <c r="F6" s="268">
        <v>20</v>
      </c>
      <c r="G6" s="30">
        <f t="shared" ref="G6:G34" si="1">COUNT(H6:Q6)</f>
        <v>3</v>
      </c>
      <c r="H6" s="31"/>
      <c r="I6" s="31" t="s">
        <v>13</v>
      </c>
      <c r="J6" s="186">
        <v>5</v>
      </c>
      <c r="K6" s="191" t="s">
        <v>13</v>
      </c>
      <c r="L6" s="186" t="s">
        <v>13</v>
      </c>
      <c r="M6" s="191" t="s">
        <v>13</v>
      </c>
      <c r="N6" s="186">
        <v>8</v>
      </c>
      <c r="O6" s="191" t="s">
        <v>13</v>
      </c>
      <c r="P6" s="186">
        <v>3</v>
      </c>
      <c r="Q6" s="31" t="s">
        <v>13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1296</v>
      </c>
      <c r="E7" s="2">
        <f t="shared" si="0"/>
        <v>25</v>
      </c>
      <c r="F7" s="268">
        <v>20</v>
      </c>
      <c r="G7" s="30">
        <f t="shared" si="1"/>
        <v>1</v>
      </c>
      <c r="H7" s="31"/>
      <c r="I7" s="3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1">
        <v>5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ref="C8:C20" si="2">B8-A8</f>
        <v>0</v>
      </c>
      <c r="D8" s="18" t="s">
        <v>1295</v>
      </c>
      <c r="E8" s="2">
        <f t="shared" si="0"/>
        <v>23</v>
      </c>
      <c r="F8" s="268">
        <v>20</v>
      </c>
      <c r="G8" s="30">
        <f t="shared" si="1"/>
        <v>1</v>
      </c>
      <c r="H8" s="31"/>
      <c r="I8" s="31">
        <v>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835</v>
      </c>
      <c r="E9" s="2">
        <f t="shared" si="0"/>
        <v>20</v>
      </c>
      <c r="F9" s="268">
        <v>20</v>
      </c>
      <c r="G9" s="30">
        <f t="shared" si="1"/>
        <v>0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784</v>
      </c>
      <c r="E10" s="2">
        <f t="shared" si="0"/>
        <v>20</v>
      </c>
      <c r="F10" s="268">
        <v>20</v>
      </c>
      <c r="G10" s="30">
        <f t="shared" si="1"/>
        <v>0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478</v>
      </c>
      <c r="E11" s="2">
        <f t="shared" si="0"/>
        <v>20</v>
      </c>
      <c r="F11" s="268">
        <v>20</v>
      </c>
      <c r="G11" s="30">
        <f t="shared" si="1"/>
        <v>0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1040</v>
      </c>
      <c r="E12" s="2">
        <f t="shared" si="0"/>
        <v>16</v>
      </c>
      <c r="F12" s="269"/>
      <c r="G12" s="30">
        <f t="shared" si="1"/>
        <v>3</v>
      </c>
      <c r="H12" s="31"/>
      <c r="I12" s="31" t="s">
        <v>13</v>
      </c>
      <c r="J12" s="186" t="s">
        <v>13</v>
      </c>
      <c r="K12" s="191" t="s">
        <v>13</v>
      </c>
      <c r="L12" s="186">
        <v>3</v>
      </c>
      <c r="M12" s="191" t="s">
        <v>13</v>
      </c>
      <c r="N12" s="186">
        <v>10</v>
      </c>
      <c r="O12" s="191">
        <v>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232</v>
      </c>
      <c r="E13" s="2">
        <f t="shared" si="0"/>
        <v>6</v>
      </c>
      <c r="F13" s="268"/>
      <c r="G13" s="30">
        <f t="shared" si="1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>
        <v>6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1472</v>
      </c>
      <c r="E14" s="2">
        <f t="shared" si="0"/>
        <v>6</v>
      </c>
      <c r="F14" s="268"/>
      <c r="G14" s="30">
        <f t="shared" si="1"/>
        <v>1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>
        <v>6</v>
      </c>
      <c r="N14" s="186" t="s">
        <v>13</v>
      </c>
      <c r="O14" s="19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242</v>
      </c>
      <c r="E15" s="2">
        <f t="shared" si="0"/>
        <v>4</v>
      </c>
      <c r="F15" s="268"/>
      <c r="G15" s="30">
        <f t="shared" si="1"/>
        <v>1</v>
      </c>
      <c r="H15" s="31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>
        <v>4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1473</v>
      </c>
      <c r="E16" s="2">
        <f t="shared" si="0"/>
        <v>4</v>
      </c>
      <c r="F16" s="269"/>
      <c r="G16" s="30">
        <f t="shared" si="1"/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>
        <v>4</v>
      </c>
      <c r="N16" s="186" t="s">
        <v>13</v>
      </c>
      <c r="O16" s="19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54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1474</v>
      </c>
      <c r="E17" s="2">
        <f t="shared" si="0"/>
        <v>3</v>
      </c>
      <c r="F17" s="269"/>
      <c r="G17" s="30">
        <f t="shared" si="1"/>
        <v>1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>
        <v>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54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1523</v>
      </c>
      <c r="E18" s="2">
        <f t="shared" si="0"/>
        <v>3</v>
      </c>
      <c r="F18" s="268"/>
      <c r="G18" s="30">
        <f t="shared" si="1"/>
        <v>1</v>
      </c>
      <c r="H18" s="31"/>
      <c r="I18" s="31" t="s">
        <v>13</v>
      </c>
      <c r="J18" s="186" t="s">
        <v>13</v>
      </c>
      <c r="K18" s="191">
        <v>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54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1041</v>
      </c>
      <c r="E19" s="2">
        <f t="shared" si="0"/>
        <v>2</v>
      </c>
      <c r="F19" s="268"/>
      <c r="G19" s="30">
        <f t="shared" si="1"/>
        <v>1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2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54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1042</v>
      </c>
      <c r="E20" s="2">
        <f t="shared" si="0"/>
        <v>1</v>
      </c>
      <c r="F20" s="269"/>
      <c r="G20" s="30">
        <f t="shared" si="1"/>
        <v>1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>
        <v>1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54" ht="17.149999999999999" customHeight="1" x14ac:dyDescent="0.35">
      <c r="A21" s="30"/>
      <c r="B21" s="30"/>
      <c r="C21" s="30"/>
      <c r="D21" s="18"/>
      <c r="E21" s="2">
        <f t="shared" si="0"/>
        <v>0</v>
      </c>
      <c r="F21" s="268"/>
      <c r="G21" s="30">
        <f t="shared" si="1"/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54" ht="17.149999999999999" customHeight="1" x14ac:dyDescent="0.35">
      <c r="A22" s="30"/>
      <c r="B22" s="30"/>
      <c r="C22" s="30"/>
      <c r="D22" s="18"/>
      <c r="E22" s="2">
        <f t="shared" si="0"/>
        <v>0</v>
      </c>
      <c r="F22" s="268"/>
      <c r="G22" s="30">
        <f t="shared" si="1"/>
        <v>0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54" ht="17.149999999999999" customHeight="1" x14ac:dyDescent="0.35">
      <c r="A23" s="30"/>
      <c r="B23" s="30"/>
      <c r="C23" s="30"/>
      <c r="D23" s="18"/>
      <c r="E23" s="2">
        <f t="shared" si="0"/>
        <v>0</v>
      </c>
      <c r="F23" s="268"/>
      <c r="G23" s="30">
        <f t="shared" si="1"/>
        <v>0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54" ht="17.149999999999999" customHeight="1" x14ac:dyDescent="0.35">
      <c r="A24" s="30"/>
      <c r="B24" s="30"/>
      <c r="C24" s="30"/>
      <c r="D24" s="18"/>
      <c r="E24" s="2">
        <f t="shared" si="0"/>
        <v>0</v>
      </c>
      <c r="F24" s="269"/>
      <c r="G24" s="30">
        <f t="shared" si="1"/>
        <v>0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54" ht="17.149999999999999" customHeight="1" x14ac:dyDescent="0.35">
      <c r="A25" s="30"/>
      <c r="B25" s="30"/>
      <c r="C25" s="30"/>
      <c r="D25" s="18"/>
      <c r="E25" s="2">
        <f t="shared" si="0"/>
        <v>0</v>
      </c>
      <c r="F25" s="268"/>
      <c r="G25" s="30">
        <f t="shared" si="1"/>
        <v>0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54" ht="17.149999999999999" customHeight="1" x14ac:dyDescent="0.35">
      <c r="A26" s="30"/>
      <c r="B26" s="30"/>
      <c r="C26" s="30"/>
      <c r="D26" s="18"/>
      <c r="E26" s="2">
        <f t="shared" si="0"/>
        <v>0</v>
      </c>
      <c r="F26" s="269"/>
      <c r="G26" s="30">
        <f t="shared" si="1"/>
        <v>0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54" ht="17.149999999999999" customHeight="1" x14ac:dyDescent="0.35">
      <c r="A27" s="30"/>
      <c r="B27" s="30"/>
      <c r="C27" s="30"/>
      <c r="D27" s="18"/>
      <c r="E27" s="2">
        <f t="shared" si="0"/>
        <v>0</v>
      </c>
      <c r="F27" s="269"/>
      <c r="G27" s="30">
        <f t="shared" si="1"/>
        <v>0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54" ht="17.149999999999999" customHeight="1" x14ac:dyDescent="0.35">
      <c r="A28" s="30"/>
      <c r="B28" s="30"/>
      <c r="C28" s="30"/>
      <c r="D28" s="18"/>
      <c r="E28" s="2">
        <f t="shared" si="0"/>
        <v>0</v>
      </c>
      <c r="F28" s="268"/>
      <c r="G28" s="30">
        <f t="shared" si="1"/>
        <v>0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54" ht="17.149999999999999" customHeight="1" x14ac:dyDescent="0.35">
      <c r="A29" s="30"/>
      <c r="B29" s="30"/>
      <c r="C29" s="30"/>
      <c r="D29" s="18"/>
      <c r="E29" s="2">
        <f t="shared" si="0"/>
        <v>0</v>
      </c>
      <c r="F29" s="268"/>
      <c r="G29" s="30">
        <f t="shared" si="1"/>
        <v>0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30"/>
      <c r="B30" s="30"/>
      <c r="C30" s="30"/>
      <c r="D30" s="18"/>
      <c r="E30" s="2">
        <f t="shared" si="0"/>
        <v>0</v>
      </c>
      <c r="F30" s="268"/>
      <c r="G30" s="30">
        <f t="shared" si="1"/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38"/>
      <c r="B31" s="30"/>
      <c r="C31" s="30"/>
      <c r="D31" s="18"/>
      <c r="E31" s="2">
        <f t="shared" si="0"/>
        <v>0</v>
      </c>
      <c r="F31" s="269"/>
      <c r="G31" s="30">
        <f t="shared" si="1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38"/>
      <c r="B32" s="30"/>
      <c r="C32" s="30"/>
      <c r="D32" s="18"/>
      <c r="E32" s="2">
        <f t="shared" si="0"/>
        <v>0</v>
      </c>
      <c r="F32" s="269"/>
      <c r="G32" s="30">
        <f t="shared" si="1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38"/>
      <c r="B33" s="30"/>
      <c r="C33" s="30"/>
      <c r="D33" s="18"/>
      <c r="E33" s="2">
        <f t="shared" si="0"/>
        <v>0</v>
      </c>
      <c r="F33" s="269"/>
      <c r="G33" s="30">
        <f t="shared" si="1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38"/>
      <c r="B34" s="2"/>
      <c r="C34" s="2"/>
      <c r="D34" s="2"/>
      <c r="E34" s="2">
        <f t="shared" si="0"/>
        <v>0</v>
      </c>
      <c r="F34" s="269"/>
      <c r="G34" s="30">
        <f t="shared" si="1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54" ht="17.149999999999999" customHeight="1" x14ac:dyDescent="0.35">
      <c r="A35" s="40"/>
      <c r="B35" s="40"/>
      <c r="C35" s="40"/>
      <c r="D35" s="40"/>
      <c r="E35" s="40"/>
      <c r="F35" s="40">
        <f>SUM(F6:F34)</f>
        <v>120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35"/>
      <c r="S35" s="35"/>
      <c r="T35" s="35"/>
      <c r="U35" s="35"/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54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5"/>
      <c r="S36" s="35"/>
      <c r="T36" s="35"/>
      <c r="U36" s="35"/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54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5"/>
      <c r="S37" s="35"/>
      <c r="T37" s="35"/>
      <c r="U37" s="35"/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54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5"/>
      <c r="S38" s="35"/>
      <c r="T38" s="35"/>
      <c r="U38" s="35"/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54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35"/>
      <c r="S39" s="35"/>
      <c r="T39" s="35"/>
      <c r="U39" s="35"/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54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5"/>
      <c r="S40" s="35"/>
      <c r="T40" s="35"/>
      <c r="U40" s="35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54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5"/>
      <c r="S41" s="35"/>
      <c r="T41" s="35"/>
      <c r="U41" s="35"/>
      <c r="V41" s="35"/>
      <c r="W41" s="35"/>
      <c r="X41" s="35"/>
      <c r="Y41" s="24"/>
      <c r="Z41" s="194"/>
      <c r="AA41" s="194"/>
      <c r="AB41" s="194"/>
      <c r="AC41" s="25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  <row r="42" spans="1:254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35"/>
      <c r="S42" s="35"/>
      <c r="T42" s="35"/>
      <c r="U42" s="35"/>
      <c r="V42" s="35"/>
      <c r="W42" s="35"/>
      <c r="X42" s="35"/>
      <c r="Y42" s="24"/>
      <c r="Z42" s="194"/>
      <c r="AA42" s="194"/>
      <c r="AB42" s="194"/>
      <c r="AC42" s="25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</row>
    <row r="43" spans="1:254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5"/>
      <c r="S43" s="35"/>
      <c r="T43" s="35"/>
      <c r="U43" s="35"/>
      <c r="V43" s="35"/>
      <c r="W43" s="35"/>
      <c r="X43" s="35"/>
      <c r="Y43" s="24"/>
      <c r="Z43" s="194"/>
      <c r="AA43" s="194"/>
      <c r="AB43" s="194"/>
      <c r="AC43" s="25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</row>
    <row r="44" spans="1:254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5"/>
      <c r="S44" s="35"/>
      <c r="T44" s="35"/>
      <c r="U44" s="35"/>
      <c r="V44" s="35"/>
      <c r="W44" s="35"/>
      <c r="X44" s="35"/>
      <c r="Y44" s="24"/>
      <c r="Z44" s="194"/>
      <c r="AA44" s="194"/>
      <c r="AB44" s="194"/>
      <c r="AC44" s="25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</row>
    <row r="45" spans="1:254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5"/>
      <c r="S45" s="35"/>
      <c r="T45" s="35"/>
      <c r="U45" s="35"/>
      <c r="V45" s="35"/>
      <c r="W45" s="35"/>
      <c r="X45" s="35"/>
      <c r="Y45" s="24"/>
      <c r="Z45" s="194"/>
      <c r="AA45" s="194"/>
      <c r="AB45" s="194"/>
      <c r="AC45" s="25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</row>
    <row r="46" spans="1:254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5"/>
      <c r="S46" s="35"/>
      <c r="T46" s="35"/>
      <c r="U46" s="35"/>
      <c r="V46" s="35"/>
      <c r="W46" s="35"/>
      <c r="X46" s="35"/>
      <c r="Y46" s="46"/>
      <c r="Z46" s="47"/>
      <c r="AA46" s="47"/>
      <c r="AB46" s="47"/>
      <c r="AC46" s="48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</row>
  </sheetData>
  <sortState ref="B6:W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32"/>
  <sheetViews>
    <sheetView showGridLines="0" workbookViewId="0">
      <selection activeCell="P8" sqref="P8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413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185" t="s">
        <v>1016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381</v>
      </c>
      <c r="F5" s="267" t="s">
        <v>1095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654</v>
      </c>
      <c r="E6" s="2">
        <f t="shared" ref="E6:E20" si="0">LARGE(H6:N6,1)+LARGE(H6:N6,2)+LARGE(H6:N6,3)+LARGE(H6:N6,4)+F6</f>
        <v>20</v>
      </c>
      <c r="F6" s="268">
        <v>20</v>
      </c>
      <c r="G6" s="30">
        <f t="shared" ref="G6:G20" si="1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1297</v>
      </c>
      <c r="E7" s="2">
        <f t="shared" si="0"/>
        <v>20</v>
      </c>
      <c r="F7" s="268">
        <v>20</v>
      </c>
      <c r="G7" s="30">
        <f t="shared" si="1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>
        <v>3</v>
      </c>
      <c r="C8" s="30">
        <f t="shared" ref="C8:C12" si="2">B8-A8</f>
        <v>0</v>
      </c>
      <c r="D8" s="18" t="s">
        <v>417</v>
      </c>
      <c r="E8" s="2">
        <f t="shared" si="0"/>
        <v>6</v>
      </c>
      <c r="F8" s="268"/>
      <c r="G8" s="30">
        <f t="shared" si="1"/>
        <v>1</v>
      </c>
      <c r="H8" s="31"/>
      <c r="I8" s="186">
        <v>6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1043</v>
      </c>
      <c r="E9" s="2">
        <f t="shared" si="0"/>
        <v>4</v>
      </c>
      <c r="F9" s="268"/>
      <c r="G9" s="30">
        <f t="shared" si="1"/>
        <v>1</v>
      </c>
      <c r="H9" s="31"/>
      <c r="I9" s="186">
        <v>4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192</v>
      </c>
      <c r="E10" s="2">
        <f t="shared" si="0"/>
        <v>3</v>
      </c>
      <c r="F10" s="268"/>
      <c r="G10" s="30">
        <f t="shared" si="1"/>
        <v>1</v>
      </c>
      <c r="H10" s="31"/>
      <c r="I10" s="186">
        <v>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1044</v>
      </c>
      <c r="E11" s="2">
        <f t="shared" si="0"/>
        <v>2</v>
      </c>
      <c r="F11" s="268"/>
      <c r="G11" s="30">
        <f t="shared" si="1"/>
        <v>1</v>
      </c>
      <c r="H11" s="31"/>
      <c r="I11" s="186">
        <v>2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1045</v>
      </c>
      <c r="E12" s="2">
        <f t="shared" si="0"/>
        <v>1</v>
      </c>
      <c r="F12" s="268"/>
      <c r="G12" s="30">
        <f t="shared" si="1"/>
        <v>1</v>
      </c>
      <c r="H12" s="31"/>
      <c r="I12" s="186">
        <v>1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7">
    <sortCondition descending="1" ref="E6:E17"/>
    <sortCondition ref="G6:G17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28"/>
  <sheetViews>
    <sheetView showGridLines="0" workbookViewId="0">
      <selection activeCell="P10" sqref="P10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413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185" t="s">
        <v>1016</v>
      </c>
      <c r="J4" s="190" t="s">
        <v>1016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418</v>
      </c>
      <c r="E7" s="2">
        <f t="shared" si="0"/>
        <v>6</v>
      </c>
      <c r="F7" s="268"/>
      <c r="G7" s="30">
        <f t="shared" si="1"/>
        <v>1</v>
      </c>
      <c r="H7" s="31"/>
      <c r="I7" s="186">
        <v>6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1046</v>
      </c>
      <c r="E8" s="2">
        <f t="shared" si="0"/>
        <v>4</v>
      </c>
      <c r="F8" s="268"/>
      <c r="G8" s="30">
        <f t="shared" si="1"/>
        <v>1</v>
      </c>
      <c r="H8" s="31"/>
      <c r="I8" s="186">
        <v>4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441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1093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1095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1093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1095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52"/>
  <sheetViews>
    <sheetView showGridLines="0" workbookViewId="0">
      <selection activeCell="I11" sqref="I11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4" width="10.81640625" style="182" customWidth="1"/>
    <col min="15" max="19" width="10.81640625" style="181" hidden="1" customWidth="1"/>
    <col min="20" max="21" width="11.453125" style="181" customWidth="1"/>
    <col min="22" max="229" width="10.81640625" style="181" customWidth="1"/>
  </cols>
  <sheetData>
    <row r="1" spans="1:21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5">
        <v>45774</v>
      </c>
      <c r="J1" s="183">
        <v>45759</v>
      </c>
      <c r="K1" s="5">
        <v>45752</v>
      </c>
      <c r="L1" s="183">
        <v>45710</v>
      </c>
      <c r="M1" s="5">
        <v>45669</v>
      </c>
      <c r="N1" s="183">
        <v>45627</v>
      </c>
      <c r="O1" s="6"/>
      <c r="P1" s="7"/>
      <c r="Q1" s="7"/>
      <c r="R1" s="7"/>
      <c r="S1" s="8"/>
      <c r="T1" s="9"/>
      <c r="U1" s="9"/>
    </row>
    <row r="2" spans="1:2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1585</v>
      </c>
      <c r="J2" s="184" t="s">
        <v>1609</v>
      </c>
      <c r="K2" s="17" t="s">
        <v>218</v>
      </c>
      <c r="L2" s="184" t="s">
        <v>1586</v>
      </c>
      <c r="M2" s="17" t="s">
        <v>253</v>
      </c>
      <c r="N2" s="184" t="s">
        <v>927</v>
      </c>
      <c r="O2" s="19"/>
      <c r="P2" s="20"/>
      <c r="Q2" s="20"/>
      <c r="R2" s="20"/>
      <c r="S2" s="21"/>
      <c r="T2" s="9"/>
      <c r="U2" s="9"/>
    </row>
    <row r="3" spans="1:2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413</v>
      </c>
      <c r="J3" s="185" t="s">
        <v>32</v>
      </c>
      <c r="K3" s="2" t="s">
        <v>32</v>
      </c>
      <c r="L3" s="185" t="s">
        <v>32</v>
      </c>
      <c r="M3" s="2" t="s">
        <v>413</v>
      </c>
      <c r="N3" s="185" t="s">
        <v>32</v>
      </c>
      <c r="O3" s="27"/>
      <c r="P3" s="21"/>
      <c r="Q3" s="21"/>
      <c r="R3" s="21"/>
      <c r="S3" s="21"/>
      <c r="T3" s="9"/>
      <c r="U3" s="9"/>
    </row>
    <row r="4" spans="1:2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1093</v>
      </c>
      <c r="G4" s="18" t="s">
        <v>5</v>
      </c>
      <c r="H4" s="2"/>
      <c r="I4" s="2" t="s">
        <v>42</v>
      </c>
      <c r="J4" s="185" t="s">
        <v>42</v>
      </c>
      <c r="K4" s="2" t="s">
        <v>1328</v>
      </c>
      <c r="L4" s="185" t="s">
        <v>42</v>
      </c>
      <c r="M4" s="2" t="s">
        <v>1016</v>
      </c>
      <c r="N4" s="185" t="s">
        <v>1299</v>
      </c>
      <c r="O4" s="27"/>
      <c r="P4" s="21"/>
      <c r="Q4" s="21"/>
      <c r="R4" s="21"/>
      <c r="S4" s="21"/>
      <c r="T4" s="9"/>
      <c r="U4" s="9"/>
    </row>
    <row r="5" spans="1:2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1095</v>
      </c>
      <c r="G5" s="18" t="s">
        <v>11</v>
      </c>
      <c r="H5" s="2"/>
      <c r="I5" s="2">
        <v>15</v>
      </c>
      <c r="J5" s="185">
        <v>27</v>
      </c>
      <c r="K5" s="2">
        <v>28</v>
      </c>
      <c r="L5" s="185">
        <v>45</v>
      </c>
      <c r="M5" s="2">
        <v>6</v>
      </c>
      <c r="N5" s="185">
        <v>6</v>
      </c>
      <c r="O5" s="28"/>
      <c r="P5" s="29"/>
      <c r="Q5" s="29"/>
      <c r="R5" s="29"/>
      <c r="S5" s="29"/>
      <c r="T5" s="9"/>
      <c r="U5" s="9"/>
    </row>
    <row r="6" spans="1:21" ht="16.5" customHeight="1" x14ac:dyDescent="0.35">
      <c r="A6" s="30">
        <v>1</v>
      </c>
      <c r="B6" s="30">
        <v>1</v>
      </c>
      <c r="C6" s="30">
        <f>B6-A6</f>
        <v>0</v>
      </c>
      <c r="D6" s="203" t="s">
        <v>157</v>
      </c>
      <c r="E6" s="2">
        <f t="shared" ref="E6:E40" si="0">LARGE(H6:S6,1)+LARGE(H6:S6,2)+LARGE(H6:S6,3)+LARGE(H6:S6,4)+LARGE(H6:S6,5)+F6</f>
        <v>42</v>
      </c>
      <c r="F6" s="269">
        <v>20</v>
      </c>
      <c r="G6" s="30">
        <f t="shared" ref="G6:G40" si="1">COUNT(H6:N6)</f>
        <v>2</v>
      </c>
      <c r="H6" s="31"/>
      <c r="I6" s="31" t="s">
        <v>13</v>
      </c>
      <c r="J6" s="186" t="s">
        <v>13</v>
      </c>
      <c r="K6" s="31">
        <v>14</v>
      </c>
      <c r="L6" s="186" t="s">
        <v>13</v>
      </c>
      <c r="M6" s="31" t="s">
        <v>13</v>
      </c>
      <c r="N6" s="186">
        <v>8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195</v>
      </c>
      <c r="E7" s="2">
        <f t="shared" si="0"/>
        <v>36</v>
      </c>
      <c r="F7" s="268">
        <v>20</v>
      </c>
      <c r="G7" s="30">
        <f t="shared" si="1"/>
        <v>3</v>
      </c>
      <c r="H7" s="31"/>
      <c r="I7" s="31" t="s">
        <v>13</v>
      </c>
      <c r="J7" s="186" t="s">
        <v>13</v>
      </c>
      <c r="K7" s="31">
        <v>2</v>
      </c>
      <c r="L7" s="186" t="s">
        <v>13</v>
      </c>
      <c r="M7" s="31">
        <v>4</v>
      </c>
      <c r="N7" s="186">
        <v>10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1" ht="17.149999999999999" customHeight="1" x14ac:dyDescent="0.35">
      <c r="A8" s="30">
        <v>3</v>
      </c>
      <c r="B8" s="30">
        <v>3</v>
      </c>
      <c r="C8" s="30">
        <f t="shared" ref="C8:C35" si="2">B8-A8</f>
        <v>0</v>
      </c>
      <c r="D8" s="156" t="s">
        <v>1329</v>
      </c>
      <c r="E8" s="2">
        <f t="shared" si="0"/>
        <v>30</v>
      </c>
      <c r="F8" s="268"/>
      <c r="G8" s="30">
        <f t="shared" si="1"/>
        <v>1</v>
      </c>
      <c r="H8" s="31"/>
      <c r="I8" s="31" t="s">
        <v>13</v>
      </c>
      <c r="J8" s="186" t="s">
        <v>13</v>
      </c>
      <c r="K8" s="31">
        <v>30</v>
      </c>
      <c r="L8" s="186" t="s">
        <v>13</v>
      </c>
      <c r="M8" s="31" t="s">
        <v>13</v>
      </c>
      <c r="N8" s="186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1" ht="17.149999999999999" customHeight="1" x14ac:dyDescent="0.35">
      <c r="A9" s="30">
        <v>4</v>
      </c>
      <c r="B9" s="30">
        <v>4</v>
      </c>
      <c r="C9" s="30">
        <f t="shared" si="2"/>
        <v>0</v>
      </c>
      <c r="D9" s="2" t="s">
        <v>158</v>
      </c>
      <c r="E9" s="2">
        <f t="shared" si="0"/>
        <v>29</v>
      </c>
      <c r="F9" s="269">
        <v>20</v>
      </c>
      <c r="G9" s="30">
        <f t="shared" si="1"/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31">
        <v>3</v>
      </c>
      <c r="N9" s="186">
        <v>6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1" ht="17.149999999999999" customHeight="1" x14ac:dyDescent="0.35">
      <c r="A10" s="30">
        <v>5</v>
      </c>
      <c r="B10" s="30">
        <v>5</v>
      </c>
      <c r="C10" s="30">
        <f t="shared" si="2"/>
        <v>0</v>
      </c>
      <c r="D10" s="203" t="s">
        <v>1330</v>
      </c>
      <c r="E10" s="2">
        <f t="shared" si="0"/>
        <v>26</v>
      </c>
      <c r="F10" s="269"/>
      <c r="G10" s="30">
        <f t="shared" si="1"/>
        <v>1</v>
      </c>
      <c r="H10" s="31"/>
      <c r="I10" s="31" t="s">
        <v>13</v>
      </c>
      <c r="J10" s="186" t="s">
        <v>13</v>
      </c>
      <c r="K10" s="31">
        <v>26</v>
      </c>
      <c r="L10" s="186" t="s">
        <v>13</v>
      </c>
      <c r="M10" s="31" t="s">
        <v>13</v>
      </c>
      <c r="N10" s="186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1" ht="17.149999999999999" customHeight="1" x14ac:dyDescent="0.35">
      <c r="A11" s="30">
        <v>6</v>
      </c>
      <c r="B11" s="30">
        <v>6</v>
      </c>
      <c r="C11" s="30">
        <f t="shared" si="2"/>
        <v>0</v>
      </c>
      <c r="D11" s="203" t="s">
        <v>605</v>
      </c>
      <c r="E11" s="2">
        <f t="shared" si="0"/>
        <v>24</v>
      </c>
      <c r="F11" s="269">
        <v>20</v>
      </c>
      <c r="G11" s="30">
        <f t="shared" si="1"/>
        <v>1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>
        <v>4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1" ht="17.149999999999999" customHeight="1" x14ac:dyDescent="0.35">
      <c r="A12" s="30">
        <v>7</v>
      </c>
      <c r="B12" s="30">
        <v>7</v>
      </c>
      <c r="C12" s="30">
        <f t="shared" si="2"/>
        <v>0</v>
      </c>
      <c r="D12" s="156" t="s">
        <v>197</v>
      </c>
      <c r="E12" s="2">
        <f t="shared" si="0"/>
        <v>23</v>
      </c>
      <c r="F12" s="268"/>
      <c r="G12" s="30">
        <f t="shared" si="1"/>
        <v>1</v>
      </c>
      <c r="H12" s="31"/>
      <c r="I12" s="31" t="s">
        <v>13</v>
      </c>
      <c r="J12" s="186" t="s">
        <v>13</v>
      </c>
      <c r="K12" s="31">
        <v>23</v>
      </c>
      <c r="L12" s="186" t="s">
        <v>13</v>
      </c>
      <c r="M12" s="31" t="s">
        <v>13</v>
      </c>
      <c r="N12" s="186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1" ht="17.149999999999999" customHeight="1" x14ac:dyDescent="0.35">
      <c r="A13" s="30">
        <v>8</v>
      </c>
      <c r="B13" s="30">
        <v>8</v>
      </c>
      <c r="C13" s="30">
        <f t="shared" si="2"/>
        <v>0</v>
      </c>
      <c r="D13" s="203" t="s">
        <v>235</v>
      </c>
      <c r="E13" s="2">
        <f t="shared" si="0"/>
        <v>23</v>
      </c>
      <c r="F13" s="269">
        <v>20</v>
      </c>
      <c r="G13" s="30">
        <f t="shared" si="1"/>
        <v>1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>
        <v>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1" ht="17.149999999999999" customHeight="1" x14ac:dyDescent="0.35">
      <c r="A14" s="30">
        <v>9</v>
      </c>
      <c r="B14" s="30">
        <v>9</v>
      </c>
      <c r="C14" s="30">
        <f t="shared" si="2"/>
        <v>0</v>
      </c>
      <c r="D14" s="203" t="s">
        <v>166</v>
      </c>
      <c r="E14" s="2">
        <f t="shared" si="0"/>
        <v>21</v>
      </c>
      <c r="F14" s="269">
        <v>20</v>
      </c>
      <c r="G14" s="30">
        <f t="shared" si="1"/>
        <v>1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31">
        <v>1</v>
      </c>
      <c r="N14" s="186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1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56" t="s">
        <v>159</v>
      </c>
      <c r="E15" s="2">
        <f t="shared" si="0"/>
        <v>35</v>
      </c>
      <c r="F15" s="268">
        <v>20</v>
      </c>
      <c r="G15" s="30">
        <f t="shared" si="1"/>
        <v>1</v>
      </c>
      <c r="H15" s="31"/>
      <c r="I15" s="31" t="s">
        <v>13</v>
      </c>
      <c r="J15" s="186">
        <v>15</v>
      </c>
      <c r="K15" s="31" t="s">
        <v>13</v>
      </c>
      <c r="L15" s="186" t="s">
        <v>13</v>
      </c>
      <c r="M15" s="31" t="s">
        <v>13</v>
      </c>
      <c r="N15" s="186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</row>
    <row r="16" spans="1:21" ht="15.75" customHeight="1" x14ac:dyDescent="0.35">
      <c r="A16" s="30">
        <v>11</v>
      </c>
      <c r="B16" s="30">
        <v>11</v>
      </c>
      <c r="C16" s="30">
        <f t="shared" si="2"/>
        <v>0</v>
      </c>
      <c r="D16" s="156" t="s">
        <v>163</v>
      </c>
      <c r="E16" s="2">
        <f t="shared" si="0"/>
        <v>20</v>
      </c>
      <c r="F16" s="268">
        <v>20</v>
      </c>
      <c r="G16" s="30">
        <f t="shared" si="1"/>
        <v>0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</row>
    <row r="17" spans="1:229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56" t="s">
        <v>198</v>
      </c>
      <c r="E17" s="2">
        <f t="shared" si="0"/>
        <v>20</v>
      </c>
      <c r="F17" s="268">
        <v>20</v>
      </c>
      <c r="G17" s="30">
        <f t="shared" si="1"/>
        <v>0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</row>
    <row r="18" spans="1:229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03" t="s">
        <v>162</v>
      </c>
      <c r="E18" s="2">
        <f t="shared" si="0"/>
        <v>30</v>
      </c>
      <c r="F18" s="269">
        <v>20</v>
      </c>
      <c r="G18" s="30">
        <f t="shared" si="1"/>
        <v>1</v>
      </c>
      <c r="H18" s="31"/>
      <c r="I18" s="31" t="s">
        <v>13</v>
      </c>
      <c r="J18" s="186">
        <v>10</v>
      </c>
      <c r="K18" s="31" t="s">
        <v>13</v>
      </c>
      <c r="L18" s="186" t="s">
        <v>13</v>
      </c>
      <c r="M18" s="31" t="s">
        <v>13</v>
      </c>
      <c r="N18" s="186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29" ht="17.149999999999999" customHeight="1" x14ac:dyDescent="0.35">
      <c r="A19" s="30">
        <v>14</v>
      </c>
      <c r="B19" s="30">
        <v>14</v>
      </c>
      <c r="C19" s="30">
        <f t="shared" si="2"/>
        <v>0</v>
      </c>
      <c r="D19" s="203" t="s">
        <v>338</v>
      </c>
      <c r="E19" s="2">
        <f t="shared" si="0"/>
        <v>20</v>
      </c>
      <c r="F19" s="269">
        <v>20</v>
      </c>
      <c r="G19" s="30">
        <f t="shared" si="1"/>
        <v>0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6">
        <v>0</v>
      </c>
      <c r="P19" s="37">
        <v>0</v>
      </c>
      <c r="Q19" s="37">
        <v>0</v>
      </c>
      <c r="R19" s="37">
        <v>0</v>
      </c>
      <c r="S19" s="37">
        <v>0</v>
      </c>
      <c r="T19" s="35"/>
      <c r="U19" s="35"/>
    </row>
    <row r="20" spans="1:229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03" t="s">
        <v>152</v>
      </c>
      <c r="E20" s="2">
        <f t="shared" si="0"/>
        <v>25</v>
      </c>
      <c r="F20" s="269">
        <v>20</v>
      </c>
      <c r="G20" s="30">
        <f t="shared" si="1"/>
        <v>1</v>
      </c>
      <c r="H20" s="31"/>
      <c r="I20" s="31" t="s">
        <v>13</v>
      </c>
      <c r="J20" s="186">
        <v>5</v>
      </c>
      <c r="K20" s="31" t="s">
        <v>13</v>
      </c>
      <c r="L20" s="186" t="s">
        <v>13</v>
      </c>
      <c r="M20" s="31" t="s">
        <v>13</v>
      </c>
      <c r="N20" s="186" t="s">
        <v>13</v>
      </c>
      <c r="O20" s="36">
        <v>0</v>
      </c>
      <c r="P20" s="37">
        <v>0</v>
      </c>
      <c r="Q20" s="37">
        <v>0</v>
      </c>
      <c r="R20" s="37">
        <v>0</v>
      </c>
      <c r="S20" s="37">
        <v>0</v>
      </c>
      <c r="T20" s="35"/>
      <c r="U20" s="35"/>
    </row>
    <row r="21" spans="1:229" ht="17.149999999999999" customHeight="1" x14ac:dyDescent="0.35">
      <c r="A21" s="30">
        <v>16</v>
      </c>
      <c r="B21" s="30">
        <v>16</v>
      </c>
      <c r="C21" s="30">
        <f t="shared" si="2"/>
        <v>0</v>
      </c>
      <c r="D21" s="203" t="s">
        <v>155</v>
      </c>
      <c r="E21" s="2">
        <f t="shared" si="0"/>
        <v>20</v>
      </c>
      <c r="F21" s="269">
        <v>20</v>
      </c>
      <c r="G21" s="30">
        <f t="shared" si="1"/>
        <v>0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6">
        <v>0</v>
      </c>
      <c r="P21" s="37">
        <v>0</v>
      </c>
      <c r="Q21" s="37">
        <v>0</v>
      </c>
      <c r="R21" s="37">
        <v>0</v>
      </c>
      <c r="S21" s="37">
        <v>0</v>
      </c>
      <c r="T21" s="35"/>
      <c r="U21" s="35"/>
    </row>
    <row r="22" spans="1:229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03" t="s">
        <v>153</v>
      </c>
      <c r="E22" s="2">
        <f t="shared" si="0"/>
        <v>20</v>
      </c>
      <c r="F22" s="269">
        <v>20</v>
      </c>
      <c r="G22" s="30">
        <f t="shared" si="1"/>
        <v>0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6">
        <v>0</v>
      </c>
      <c r="P22" s="37">
        <v>0</v>
      </c>
      <c r="Q22" s="37">
        <v>0</v>
      </c>
      <c r="R22" s="37">
        <v>0</v>
      </c>
      <c r="S22" s="37">
        <v>0</v>
      </c>
      <c r="T22" s="35"/>
      <c r="U22" s="35"/>
    </row>
    <row r="23" spans="1:229" ht="17.149999999999999" customHeight="1" x14ac:dyDescent="0.35">
      <c r="A23" s="30">
        <v>18</v>
      </c>
      <c r="B23" s="30">
        <v>18</v>
      </c>
      <c r="C23" s="30">
        <f t="shared" si="2"/>
        <v>0</v>
      </c>
      <c r="D23" s="203" t="s">
        <v>525</v>
      </c>
      <c r="E23" s="2">
        <f t="shared" si="0"/>
        <v>20</v>
      </c>
      <c r="F23" s="269"/>
      <c r="G23" s="30">
        <f t="shared" si="1"/>
        <v>1</v>
      </c>
      <c r="H23" s="31"/>
      <c r="I23" s="31" t="s">
        <v>13</v>
      </c>
      <c r="J23" s="186" t="s">
        <v>13</v>
      </c>
      <c r="K23" s="31">
        <v>20</v>
      </c>
      <c r="L23" s="186" t="s">
        <v>13</v>
      </c>
      <c r="M23" s="31" t="s">
        <v>13</v>
      </c>
      <c r="N23" s="186" t="s">
        <v>13</v>
      </c>
      <c r="O23" s="36">
        <v>0</v>
      </c>
      <c r="P23" s="37">
        <v>0</v>
      </c>
      <c r="Q23" s="37">
        <v>0</v>
      </c>
      <c r="R23" s="37">
        <v>0</v>
      </c>
      <c r="S23" s="37">
        <v>0</v>
      </c>
      <c r="T23" s="35"/>
      <c r="U23" s="35"/>
    </row>
    <row r="24" spans="1:229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03" t="s">
        <v>1331</v>
      </c>
      <c r="E24" s="2">
        <f t="shared" si="0"/>
        <v>17</v>
      </c>
      <c r="F24" s="269"/>
      <c r="G24" s="30">
        <f t="shared" si="1"/>
        <v>1</v>
      </c>
      <c r="H24" s="31"/>
      <c r="I24" s="31" t="s">
        <v>13</v>
      </c>
      <c r="J24" s="186" t="s">
        <v>13</v>
      </c>
      <c r="K24" s="31">
        <v>17</v>
      </c>
      <c r="L24" s="186" t="s">
        <v>13</v>
      </c>
      <c r="M24" s="31" t="s">
        <v>13</v>
      </c>
      <c r="N24" s="186" t="s">
        <v>13</v>
      </c>
      <c r="O24" s="36">
        <v>0</v>
      </c>
      <c r="P24" s="37">
        <v>0</v>
      </c>
      <c r="Q24" s="37">
        <v>0</v>
      </c>
      <c r="R24" s="37">
        <v>0</v>
      </c>
      <c r="S24" s="37">
        <v>0</v>
      </c>
      <c r="T24" s="35"/>
      <c r="U24" s="35"/>
    </row>
    <row r="25" spans="1:229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56" t="s">
        <v>196</v>
      </c>
      <c r="E25" s="2">
        <f t="shared" si="0"/>
        <v>15</v>
      </c>
      <c r="F25" s="268"/>
      <c r="G25" s="30">
        <f t="shared" si="1"/>
        <v>1</v>
      </c>
      <c r="H25" s="31"/>
      <c r="I25" s="31" t="s">
        <v>13</v>
      </c>
      <c r="J25" s="186" t="s">
        <v>13</v>
      </c>
      <c r="K25" s="31" t="s">
        <v>13</v>
      </c>
      <c r="L25" s="186">
        <v>15</v>
      </c>
      <c r="M25" s="31" t="s">
        <v>13</v>
      </c>
      <c r="N25" s="186" t="s">
        <v>13</v>
      </c>
      <c r="O25" s="36">
        <v>0</v>
      </c>
      <c r="P25" s="37">
        <v>0</v>
      </c>
      <c r="Q25" s="37">
        <v>0</v>
      </c>
      <c r="R25" s="37">
        <v>0</v>
      </c>
      <c r="S25" s="37">
        <v>0</v>
      </c>
      <c r="T25" s="35"/>
      <c r="U25" s="35"/>
    </row>
    <row r="26" spans="1:229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03" t="s">
        <v>1332</v>
      </c>
      <c r="E26" s="2">
        <f t="shared" si="0"/>
        <v>12</v>
      </c>
      <c r="F26" s="269"/>
      <c r="G26" s="30">
        <f t="shared" si="1"/>
        <v>1</v>
      </c>
      <c r="H26" s="31"/>
      <c r="I26" s="31" t="s">
        <v>13</v>
      </c>
      <c r="J26" s="186" t="s">
        <v>13</v>
      </c>
      <c r="K26" s="31">
        <v>12</v>
      </c>
      <c r="L26" s="186" t="s">
        <v>13</v>
      </c>
      <c r="M26" s="31" t="s">
        <v>13</v>
      </c>
      <c r="N26" s="186" t="s">
        <v>13</v>
      </c>
      <c r="O26" s="36">
        <v>0</v>
      </c>
      <c r="P26" s="37">
        <v>0</v>
      </c>
      <c r="Q26" s="37">
        <v>0</v>
      </c>
      <c r="R26" s="37">
        <v>0</v>
      </c>
      <c r="S26" s="37">
        <v>0</v>
      </c>
      <c r="T26" s="35"/>
      <c r="U26" s="35"/>
    </row>
    <row r="27" spans="1:229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56" t="s">
        <v>292</v>
      </c>
      <c r="E27" s="2">
        <f t="shared" si="0"/>
        <v>12</v>
      </c>
      <c r="F27" s="268"/>
      <c r="G27" s="30">
        <f t="shared" si="1"/>
        <v>2</v>
      </c>
      <c r="H27" s="31"/>
      <c r="I27" s="31">
        <v>10</v>
      </c>
      <c r="J27" s="186" t="s">
        <v>13</v>
      </c>
      <c r="K27" s="31" t="s">
        <v>13</v>
      </c>
      <c r="L27" s="186" t="s">
        <v>13</v>
      </c>
      <c r="M27" s="31">
        <v>2</v>
      </c>
      <c r="N27" s="186" t="s">
        <v>13</v>
      </c>
      <c r="O27" s="36">
        <v>0</v>
      </c>
      <c r="P27" s="37">
        <v>0</v>
      </c>
      <c r="Q27" s="37">
        <v>0</v>
      </c>
      <c r="R27" s="37">
        <v>0</v>
      </c>
      <c r="S27" s="37">
        <v>0</v>
      </c>
      <c r="T27" s="35"/>
      <c r="U27" s="35"/>
    </row>
    <row r="28" spans="1:229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03" t="s">
        <v>1333</v>
      </c>
      <c r="E28" s="2">
        <f t="shared" si="0"/>
        <v>10</v>
      </c>
      <c r="F28" s="269"/>
      <c r="G28" s="30">
        <f t="shared" si="1"/>
        <v>1</v>
      </c>
      <c r="H28" s="31"/>
      <c r="I28" s="31" t="s">
        <v>13</v>
      </c>
      <c r="J28" s="186" t="s">
        <v>13</v>
      </c>
      <c r="K28" s="31">
        <v>10</v>
      </c>
      <c r="L28" s="186" t="s">
        <v>13</v>
      </c>
      <c r="M28" s="31" t="s">
        <v>13</v>
      </c>
      <c r="N28" s="186" t="s">
        <v>13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5"/>
      <c r="U28" s="35"/>
    </row>
    <row r="29" spans="1:229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1334</v>
      </c>
      <c r="E29" s="2">
        <f t="shared" si="0"/>
        <v>8</v>
      </c>
      <c r="F29" s="268"/>
      <c r="G29" s="30">
        <f t="shared" si="1"/>
        <v>1</v>
      </c>
      <c r="H29" s="31"/>
      <c r="I29" s="31" t="s">
        <v>13</v>
      </c>
      <c r="J29" s="186" t="s">
        <v>13</v>
      </c>
      <c r="K29" s="31">
        <v>8</v>
      </c>
      <c r="L29" s="186" t="s">
        <v>13</v>
      </c>
      <c r="M29" s="31" t="s">
        <v>13</v>
      </c>
      <c r="N29" s="186" t="s">
        <v>13</v>
      </c>
      <c r="O29" s="36">
        <v>0</v>
      </c>
      <c r="P29" s="37">
        <v>0</v>
      </c>
      <c r="Q29" s="37">
        <v>0</v>
      </c>
      <c r="R29" s="37">
        <v>0</v>
      </c>
      <c r="S29" s="37">
        <v>0</v>
      </c>
      <c r="T29" s="35"/>
      <c r="U29" s="35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</row>
    <row r="30" spans="1:229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03" t="s">
        <v>1008</v>
      </c>
      <c r="E30" s="2">
        <f t="shared" si="0"/>
        <v>6</v>
      </c>
      <c r="F30" s="269"/>
      <c r="G30" s="30">
        <f t="shared" si="1"/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31">
        <v>6</v>
      </c>
      <c r="N30" s="186" t="s">
        <v>13</v>
      </c>
      <c r="O30" s="36">
        <v>0</v>
      </c>
      <c r="P30" s="37">
        <v>0</v>
      </c>
      <c r="Q30" s="37">
        <v>0</v>
      </c>
      <c r="R30" s="37">
        <v>0</v>
      </c>
      <c r="S30" s="37">
        <v>0</v>
      </c>
      <c r="T30" s="35"/>
      <c r="U30" s="35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</row>
    <row r="31" spans="1:229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03" t="s">
        <v>1335</v>
      </c>
      <c r="E31" s="2">
        <f t="shared" si="0"/>
        <v>6</v>
      </c>
      <c r="F31" s="269"/>
      <c r="G31" s="30">
        <f t="shared" si="1"/>
        <v>1</v>
      </c>
      <c r="H31" s="31"/>
      <c r="I31" s="31" t="s">
        <v>13</v>
      </c>
      <c r="J31" s="186" t="s">
        <v>13</v>
      </c>
      <c r="K31" s="31">
        <v>6</v>
      </c>
      <c r="L31" s="186" t="s">
        <v>13</v>
      </c>
      <c r="M31" s="31" t="s">
        <v>13</v>
      </c>
      <c r="N31" s="186" t="s">
        <v>13</v>
      </c>
      <c r="O31" s="36">
        <v>0</v>
      </c>
      <c r="P31" s="37">
        <v>0</v>
      </c>
      <c r="Q31" s="37">
        <v>0</v>
      </c>
      <c r="R31" s="37">
        <v>0</v>
      </c>
      <c r="S31" s="37">
        <v>0</v>
      </c>
      <c r="T31" s="35"/>
      <c r="U31" s="35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</row>
    <row r="32" spans="1:229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03" t="s">
        <v>1336</v>
      </c>
      <c r="E32" s="2">
        <f t="shared" si="0"/>
        <v>4</v>
      </c>
      <c r="F32" s="269"/>
      <c r="G32" s="30">
        <f t="shared" si="1"/>
        <v>1</v>
      </c>
      <c r="H32" s="31"/>
      <c r="I32" s="31" t="s">
        <v>13</v>
      </c>
      <c r="J32" s="186" t="s">
        <v>13</v>
      </c>
      <c r="K32" s="31">
        <v>4</v>
      </c>
      <c r="L32" s="186" t="s">
        <v>13</v>
      </c>
      <c r="M32" s="31" t="s">
        <v>13</v>
      </c>
      <c r="N32" s="186" t="s">
        <v>13</v>
      </c>
      <c r="O32" s="36">
        <v>0</v>
      </c>
      <c r="P32" s="37">
        <v>0</v>
      </c>
      <c r="Q32" s="37">
        <v>0</v>
      </c>
      <c r="R32" s="37">
        <v>0</v>
      </c>
      <c r="S32" s="37">
        <v>0</v>
      </c>
      <c r="T32" s="35"/>
      <c r="U32" s="35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</row>
    <row r="33" spans="1:229" ht="17.149999999999999" customHeight="1" x14ac:dyDescent="0.35">
      <c r="A33" s="30">
        <v>28</v>
      </c>
      <c r="B33" s="30">
        <v>28</v>
      </c>
      <c r="C33" s="30">
        <f t="shared" si="2"/>
        <v>0</v>
      </c>
      <c r="D33" s="203" t="s">
        <v>817</v>
      </c>
      <c r="E33" s="2">
        <f t="shared" si="0"/>
        <v>3</v>
      </c>
      <c r="F33" s="269"/>
      <c r="G33" s="30">
        <f t="shared" si="1"/>
        <v>1</v>
      </c>
      <c r="H33" s="31"/>
      <c r="I33" s="31" t="s">
        <v>13</v>
      </c>
      <c r="J33" s="186" t="s">
        <v>13</v>
      </c>
      <c r="K33" s="31">
        <v>3</v>
      </c>
      <c r="L33" s="186" t="s">
        <v>13</v>
      </c>
      <c r="M33" s="31" t="s">
        <v>13</v>
      </c>
      <c r="N33" s="186" t="s">
        <v>13</v>
      </c>
      <c r="O33" s="36">
        <v>0</v>
      </c>
      <c r="P33" s="37">
        <v>0</v>
      </c>
      <c r="Q33" s="37">
        <v>0</v>
      </c>
      <c r="R33" s="37">
        <v>0</v>
      </c>
      <c r="S33" s="37">
        <v>0</v>
      </c>
      <c r="T33" s="35"/>
      <c r="U33" s="35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03" t="s">
        <v>566</v>
      </c>
      <c r="E34" s="2">
        <f t="shared" si="0"/>
        <v>2</v>
      </c>
      <c r="F34" s="269"/>
      <c r="G34" s="30">
        <f t="shared" si="1"/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>
        <v>2</v>
      </c>
      <c r="O34" s="36">
        <v>0</v>
      </c>
      <c r="P34" s="37">
        <v>0</v>
      </c>
      <c r="Q34" s="37">
        <v>0</v>
      </c>
      <c r="R34" s="37">
        <v>0</v>
      </c>
      <c r="S34" s="37">
        <v>0</v>
      </c>
      <c r="T34" s="35"/>
      <c r="U34" s="35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03" t="s">
        <v>282</v>
      </c>
      <c r="E35" s="2">
        <f t="shared" si="0"/>
        <v>1</v>
      </c>
      <c r="F35" s="269"/>
      <c r="G35" s="30">
        <f t="shared" si="1"/>
        <v>1</v>
      </c>
      <c r="H35" s="31"/>
      <c r="I35" s="31" t="s">
        <v>13</v>
      </c>
      <c r="J35" s="186" t="s">
        <v>13</v>
      </c>
      <c r="K35" s="31">
        <v>1</v>
      </c>
      <c r="L35" s="186" t="s">
        <v>13</v>
      </c>
      <c r="M35" s="31" t="s">
        <v>13</v>
      </c>
      <c r="N35" s="186" t="s">
        <v>13</v>
      </c>
      <c r="O35" s="36">
        <v>0</v>
      </c>
      <c r="P35" s="37">
        <v>0</v>
      </c>
      <c r="Q35" s="37">
        <v>0</v>
      </c>
      <c r="R35" s="37">
        <v>0</v>
      </c>
      <c r="S35" s="37">
        <v>0</v>
      </c>
      <c r="T35" s="35"/>
      <c r="U35" s="35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7.149999999999999" customHeight="1" x14ac:dyDescent="0.35">
      <c r="A36" s="30"/>
      <c r="B36" s="30"/>
      <c r="C36" s="30"/>
      <c r="D36" s="203"/>
      <c r="E36" s="2">
        <f t="shared" si="0"/>
        <v>0</v>
      </c>
      <c r="F36" s="269"/>
      <c r="G36" s="30">
        <f t="shared" si="1"/>
        <v>0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6">
        <v>0</v>
      </c>
      <c r="P36" s="37">
        <v>0</v>
      </c>
      <c r="Q36" s="37">
        <v>0</v>
      </c>
      <c r="R36" s="37">
        <v>0</v>
      </c>
      <c r="S36" s="37">
        <v>0</v>
      </c>
      <c r="T36" s="35"/>
      <c r="U36" s="35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7.149999999999999" customHeight="1" x14ac:dyDescent="0.35">
      <c r="A37" s="30"/>
      <c r="B37" s="30"/>
      <c r="C37" s="30"/>
      <c r="D37" s="156"/>
      <c r="E37" s="2">
        <f t="shared" si="0"/>
        <v>0</v>
      </c>
      <c r="F37" s="268"/>
      <c r="G37" s="30">
        <f t="shared" si="1"/>
        <v>0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6">
        <v>0</v>
      </c>
      <c r="P37" s="37">
        <v>0</v>
      </c>
      <c r="Q37" s="37">
        <v>0</v>
      </c>
      <c r="R37" s="37">
        <v>0</v>
      </c>
      <c r="S37" s="37">
        <v>0</v>
      </c>
      <c r="T37" s="35"/>
      <c r="U37" s="35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7.149999999999999" customHeight="1" x14ac:dyDescent="0.35">
      <c r="A38" s="30"/>
      <c r="B38" s="30"/>
      <c r="C38" s="30"/>
      <c r="D38" s="203"/>
      <c r="E38" s="2">
        <f t="shared" si="0"/>
        <v>0</v>
      </c>
      <c r="F38" s="269"/>
      <c r="G38" s="30">
        <f t="shared" si="1"/>
        <v>0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6">
        <v>0</v>
      </c>
      <c r="P38" s="37">
        <v>0</v>
      </c>
      <c r="Q38" s="37">
        <v>0</v>
      </c>
      <c r="R38" s="37">
        <v>0</v>
      </c>
      <c r="S38" s="37">
        <v>0</v>
      </c>
      <c r="T38" s="35"/>
      <c r="U38" s="35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7.149999999999999" customHeight="1" x14ac:dyDescent="0.35">
      <c r="A39" s="30"/>
      <c r="B39" s="30"/>
      <c r="C39" s="30"/>
      <c r="D39" s="203"/>
      <c r="E39" s="2">
        <f t="shared" si="0"/>
        <v>0</v>
      </c>
      <c r="F39" s="269"/>
      <c r="G39" s="30">
        <f t="shared" si="1"/>
        <v>0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6">
        <v>0</v>
      </c>
      <c r="P39" s="37">
        <v>0</v>
      </c>
      <c r="Q39" s="37">
        <v>0</v>
      </c>
      <c r="R39" s="37">
        <v>0</v>
      </c>
      <c r="S39" s="37">
        <v>0</v>
      </c>
      <c r="T39" s="35"/>
      <c r="U39" s="35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7.149999999999999" customHeight="1" x14ac:dyDescent="0.35">
      <c r="A40" s="38"/>
      <c r="B40" s="2"/>
      <c r="C40" s="2"/>
      <c r="D40" s="2"/>
      <c r="E40" s="2">
        <f t="shared" si="0"/>
        <v>0</v>
      </c>
      <c r="F40" s="269"/>
      <c r="G40" s="30">
        <f t="shared" si="1"/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6">
        <v>0</v>
      </c>
      <c r="P40" s="37">
        <v>0</v>
      </c>
      <c r="Q40" s="37">
        <v>0</v>
      </c>
      <c r="R40" s="37">
        <v>0</v>
      </c>
      <c r="S40" s="37">
        <v>0</v>
      </c>
      <c r="T40" s="35"/>
      <c r="U40" s="35"/>
    </row>
    <row r="41" spans="1:229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35"/>
      <c r="P41" s="35"/>
      <c r="Q41" s="35"/>
      <c r="R41" s="35"/>
      <c r="S41" s="35"/>
      <c r="T41" s="35"/>
      <c r="U41" s="35"/>
    </row>
    <row r="42" spans="1:229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>
        <f>SUM(K6:K40)</f>
        <v>176</v>
      </c>
      <c r="L42" s="35"/>
      <c r="M42" s="35">
        <f>SUM(M6:M40)</f>
        <v>16</v>
      </c>
      <c r="N42" s="35">
        <f>SUM(N6:N40)</f>
        <v>33</v>
      </c>
      <c r="O42" s="35"/>
      <c r="P42" s="35"/>
      <c r="Q42" s="35"/>
      <c r="R42" s="35"/>
      <c r="S42" s="35"/>
      <c r="T42" s="35"/>
      <c r="U42" s="35"/>
    </row>
    <row r="43" spans="1:229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29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29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29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29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29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</sheetData>
  <sortState ref="B6:S53">
    <sortCondition descending="1" ref="E6:E53"/>
    <sortCondition ref="G6:G53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2025-05-06T19:54:23Z</dcterms:modified>
  <cp:category/>
  <cp:contentStatus/>
</cp:coreProperties>
</file>